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1475" windowHeight="9540" activeTab="3"/>
  </bookViews>
  <sheets>
    <sheet name="สรุปงานประจำสัปดาห์" sheetId="1" r:id="rId1"/>
    <sheet name="พศจิกายน 59" sheetId="2" r:id="rId2"/>
    <sheet name="ธันวาคม 59" sheetId="3" r:id="rId3"/>
    <sheet name="มกรา60" sheetId="4" r:id="rId4"/>
  </sheets>
  <calcPr calcId="145621"/>
</workbook>
</file>

<file path=xl/calcChain.xml><?xml version="1.0" encoding="utf-8"?>
<calcChain xmlns="http://schemas.openxmlformats.org/spreadsheetml/2006/main">
  <c r="F21" i="4" l="1"/>
  <c r="F15" i="4"/>
  <c r="E23" i="4" l="1"/>
  <c r="F12" i="4"/>
  <c r="F10" i="4"/>
  <c r="E12" i="4"/>
  <c r="F9" i="4"/>
  <c r="F8" i="4"/>
  <c r="F20" i="4"/>
  <c r="F23" i="4" s="1"/>
  <c r="F7" i="4" l="1"/>
  <c r="E173" i="3" l="1"/>
  <c r="F171" i="3"/>
  <c r="F173" i="3" s="1"/>
  <c r="F162" i="3"/>
  <c r="E164" i="3"/>
  <c r="F161" i="3"/>
  <c r="F160" i="3"/>
  <c r="F164" i="3" l="1"/>
  <c r="E153" i="3"/>
  <c r="F151" i="3"/>
  <c r="F150" i="3"/>
  <c r="F147" i="3"/>
  <c r="F146" i="3"/>
  <c r="F143" i="3"/>
  <c r="F153" i="3" l="1"/>
  <c r="F130" i="3"/>
  <c r="F134" i="3"/>
  <c r="F138" i="3"/>
  <c r="E140" i="3"/>
  <c r="F137" i="3"/>
  <c r="F133" i="3"/>
  <c r="F129" i="3"/>
  <c r="F128" i="3"/>
  <c r="F140" i="3" l="1"/>
  <c r="F116" i="3"/>
  <c r="F115" i="3"/>
  <c r="E125" i="3"/>
  <c r="F122" i="3"/>
  <c r="F119" i="3"/>
  <c r="F114" i="3"/>
  <c r="F125" i="3" l="1"/>
  <c r="E109" i="3"/>
  <c r="F107" i="3"/>
  <c r="F106" i="3"/>
  <c r="F103" i="3"/>
  <c r="F100" i="3"/>
  <c r="F92" i="3"/>
  <c r="E97" i="3"/>
  <c r="F95" i="3"/>
  <c r="F89" i="3"/>
  <c r="F109" i="3" l="1"/>
  <c r="F97" i="3"/>
  <c r="F79" i="3"/>
  <c r="E86" i="3"/>
  <c r="F84" i="3"/>
  <c r="F76" i="3"/>
  <c r="F86" i="3" l="1"/>
  <c r="E74" i="3"/>
  <c r="F72" i="3"/>
  <c r="F71" i="3"/>
  <c r="F70" i="3" l="1"/>
  <c r="F69" i="3"/>
  <c r="F68" i="3"/>
  <c r="F67" i="3"/>
  <c r="F64" i="3"/>
  <c r="F63" i="3"/>
  <c r="F74" i="3" l="1"/>
  <c r="F54" i="3"/>
  <c r="E56" i="3"/>
  <c r="F44" i="3"/>
  <c r="F51" i="3"/>
  <c r="F50" i="3"/>
  <c r="F49" i="3"/>
  <c r="F37" i="3"/>
  <c r="F36" i="3"/>
  <c r="E41" i="3"/>
  <c r="F35" i="3"/>
  <c r="F34" i="3"/>
  <c r="F56" i="3" l="1"/>
  <c r="F41" i="3"/>
  <c r="E29" i="3"/>
  <c r="F27" i="3"/>
  <c r="F18" i="3"/>
  <c r="F19" i="3"/>
  <c r="F24" i="3"/>
  <c r="F23" i="3"/>
  <c r="F29" i="3" l="1"/>
  <c r="E11" i="3"/>
  <c r="F5" i="3"/>
  <c r="F9" i="3"/>
  <c r="F8" i="3"/>
  <c r="F4" i="3"/>
  <c r="F3" i="3"/>
  <c r="F11" i="3" l="1"/>
  <c r="E254" i="2"/>
  <c r="F254" i="2"/>
  <c r="F252" i="2"/>
  <c r="F251" i="2"/>
  <c r="F238" i="2"/>
  <c r="F237" i="2"/>
  <c r="F250" i="2"/>
  <c r="F247" i="2"/>
  <c r="F246" i="2"/>
  <c r="F242" i="2"/>
  <c r="F241" i="2"/>
  <c r="E234" i="2" l="1"/>
  <c r="F232" i="2"/>
  <c r="F231" i="2"/>
  <c r="F228" i="2"/>
  <c r="F227" i="2"/>
  <c r="F223" i="2"/>
  <c r="F222" i="2"/>
  <c r="E217" i="2"/>
  <c r="F215" i="2"/>
  <c r="F214" i="2"/>
  <c r="F211" i="2"/>
  <c r="F210" i="2"/>
  <c r="F206" i="2"/>
  <c r="F205" i="2"/>
  <c r="F202" i="2"/>
  <c r="F234" i="2" l="1"/>
  <c r="F217" i="2"/>
  <c r="F193" i="2"/>
  <c r="F192" i="2"/>
  <c r="E199" i="2"/>
  <c r="F197" i="2"/>
  <c r="F196" i="2"/>
  <c r="F188" i="2"/>
  <c r="F187" i="2"/>
  <c r="F184" i="2"/>
  <c r="F199" i="2" s="1"/>
  <c r="F174" i="2" l="1"/>
  <c r="F166" i="2"/>
  <c r="E181" i="2"/>
  <c r="F179" i="2"/>
  <c r="F178" i="2"/>
  <c r="F177" i="2"/>
  <c r="F171" i="2"/>
  <c r="F170" i="2"/>
  <c r="F169" i="2"/>
  <c r="F165" i="2"/>
  <c r="F181" i="2" l="1"/>
  <c r="F153" i="2"/>
  <c r="E162" i="2"/>
  <c r="F158" i="2"/>
  <c r="F159" i="2"/>
  <c r="F160" i="2"/>
  <c r="F147" i="2"/>
  <c r="F152" i="2"/>
  <c r="F151" i="2"/>
  <c r="F150" i="2"/>
  <c r="F162" i="2" l="1"/>
  <c r="F140" i="2"/>
  <c r="F139" i="2"/>
  <c r="F136" i="2"/>
  <c r="E144" i="2"/>
  <c r="F135" i="2"/>
  <c r="F134" i="2"/>
  <c r="F131" i="2"/>
  <c r="F144" i="2" l="1"/>
  <c r="F122" i="2"/>
  <c r="F118" i="2"/>
  <c r="F117" i="2"/>
  <c r="F126" i="2"/>
  <c r="F121" i="2" l="1"/>
  <c r="F116" i="2"/>
  <c r="F125" i="2"/>
  <c r="E128" i="2"/>
  <c r="F128" i="2" l="1"/>
  <c r="F109" i="2"/>
  <c r="E111" i="2"/>
  <c r="F108" i="2"/>
  <c r="F107" i="2"/>
  <c r="F106" i="2"/>
  <c r="F103" i="2"/>
  <c r="F111" i="2" l="1"/>
  <c r="E100" i="2"/>
  <c r="F94" i="2"/>
  <c r="F98" i="2"/>
  <c r="F97" i="2"/>
  <c r="E91" i="2"/>
  <c r="F89" i="2"/>
  <c r="F91" i="2" s="1"/>
  <c r="E86" i="2"/>
  <c r="F84" i="2"/>
  <c r="F100" i="2" l="1"/>
  <c r="F80" i="2"/>
  <c r="F83" i="2"/>
  <c r="F86" i="2" s="1"/>
  <c r="E75" i="2" l="1"/>
  <c r="F71" i="2"/>
  <c r="F70" i="2"/>
  <c r="F69" i="2"/>
  <c r="F63" i="2"/>
  <c r="F45" i="2"/>
  <c r="F62" i="2"/>
  <c r="F75" i="2" l="1"/>
  <c r="E59" i="2"/>
  <c r="F53" i="2"/>
  <c r="F50" i="2" l="1"/>
  <c r="F57" i="2"/>
  <c r="F56" i="2"/>
  <c r="F49" i="2"/>
  <c r="F48" i="2"/>
  <c r="F59" i="2" l="1"/>
  <c r="E42" i="2"/>
  <c r="F31" i="2"/>
  <c r="F35" i="2"/>
  <c r="F36" i="2"/>
  <c r="F30" i="2"/>
  <c r="F40" i="2"/>
  <c r="F34" i="2" l="1"/>
  <c r="F42" i="2" s="1"/>
  <c r="F39" i="2"/>
  <c r="F21" i="2" l="1"/>
  <c r="F16" i="2"/>
  <c r="E27" i="2"/>
  <c r="F15" i="2"/>
  <c r="F25" i="2"/>
  <c r="F24" i="2"/>
  <c r="F20" i="2"/>
  <c r="F19" i="2"/>
  <c r="F14" i="2"/>
  <c r="F13" i="2"/>
  <c r="F27" i="2" l="1"/>
  <c r="E10" i="2"/>
  <c r="F4" i="2"/>
  <c r="F7" i="2"/>
  <c r="F8" i="2"/>
  <c r="F3" i="2"/>
  <c r="F10" i="2" l="1"/>
</calcChain>
</file>

<file path=xl/sharedStrings.xml><?xml version="1.0" encoding="utf-8"?>
<sst xmlns="http://schemas.openxmlformats.org/spreadsheetml/2006/main" count="355" uniqueCount="204">
  <si>
    <t>ลำดับ</t>
  </si>
  <si>
    <t>จำนวน</t>
  </si>
  <si>
    <t xml:space="preserve">วันที่ </t>
  </si>
  <si>
    <t>งาน</t>
  </si>
  <si>
    <t>เวลา</t>
  </si>
  <si>
    <t>หมายเหตุ</t>
  </si>
  <si>
    <t xml:space="preserve">สัปดาห์ </t>
  </si>
  <si>
    <t>คณะอนุกรรมการวิชาการ</t>
  </si>
  <si>
    <t>2.สำรวจตัวเลขใครติดยายกมือขึ้น(พี่โต้งทำ)</t>
  </si>
  <si>
    <t>3.ออกแบบการเก็บข้อมูล สมาชิก Teen dancercise (ทีมที่ผ่านการคัดเลือกระดับภาค )</t>
  </si>
  <si>
    <t>5 สร้าง Database เก็บข้อมูลสมาชิกใครติดยายกมือขึ้น ( ตามแบบฟอร์มที่ส่งสำรวจ )</t>
  </si>
  <si>
    <t>6. ปรับฐานข้อมูลชมรม (ทิศทางของเว็บไซด์ เน้นตัวนี้ )</t>
  </si>
  <si>
    <t xml:space="preserve">เว็บไซด์ </t>
  </si>
  <si>
    <t>1.เพจ ศูนย์ปฏิบัตการข้อมูล</t>
  </si>
  <si>
    <t>2.เพจ เว็บลิ้งค์</t>
  </si>
  <si>
    <t>4.ปรับ Database  Idol/Camp /สมาชิกใครติดยายกมือขึ้น ( รอข้อมูลจากอาจารย์อานนท์ file excel )</t>
  </si>
  <si>
    <t>2/11 (วันที่ 7-11 )</t>
  </si>
  <si>
    <t xml:space="preserve">งาน </t>
  </si>
  <si>
    <t xml:space="preserve">support เครื่องปริ้นเตอร์ </t>
  </si>
  <si>
    <t>Support</t>
  </si>
  <si>
    <t>Website</t>
  </si>
  <si>
    <t xml:space="preserve">เปิดสไลด์ในการประชุม </t>
  </si>
  <si>
    <t>ทำหน้า ds12-weblink</t>
  </si>
  <si>
    <t>ปรับการแสดงผล + เพิ่มรูปภาพ หัวข้อ ในหน้า ds7-datacenter.php + ใส่ลิ้งค์</t>
  </si>
  <si>
    <t>รวม</t>
  </si>
  <si>
    <t>อัพโหลดไฟล์ขึ้น server - ds7-datacenter.php / ds12-weblink.php / dataservice.css / main.css</t>
  </si>
  <si>
    <t xml:space="preserve">ทำหน้าเพจ ds10-board </t>
  </si>
  <si>
    <t>งานอื่นๆ</t>
  </si>
  <si>
    <t>เอาแบบสำรวจชมรม/แกนนำ ที่ สอ.ปศ. กระทรวงมหาดไทย</t>
  </si>
  <si>
    <t>ประชุม เตรียมงาน ประชุมคณะกรรมการอำนวยการโครงการ TO BE NUMBER ONE</t>
  </si>
  <si>
    <t>เข้าใช้ Datacenter ไม่ได้ - พี่หมวย กรอกไอพีไม่ถูกต้อง</t>
  </si>
  <si>
    <t>support เครื่องปริ้นเตอร์ - เครื่องปริ้นพี่ปู กระดาษติด</t>
  </si>
  <si>
    <t>usb port เสียบแล้วไม่เข้า - พี่นาจ เครื่องบันทึกเสียง + โทรศัพท์</t>
  </si>
  <si>
    <t>เตรียมห้องประชุม - โน๊ตบุ๊ค + โปรเจ็คเตอร์ (ติดปัญหาเข้า Datacenter ไม่ได้ )</t>
  </si>
  <si>
    <t>แก้ไขหัวข้อข่าว</t>
  </si>
  <si>
    <t xml:space="preserve">นับแบบสอบถาม ชมรม+แกนนำ </t>
  </si>
  <si>
    <t>ปรึกษาเรื่องการปรับ Database ของข้อมูลสถานะชมรม</t>
  </si>
  <si>
    <t xml:space="preserve">สไลด์ภาพพักหน้าจอ </t>
  </si>
  <si>
    <t>ติดตั้งไดรเวอร์เครื่องปริ้น - เครื่องพี่หนู</t>
  </si>
  <si>
    <t>3.ปรับการทำงานส่วน ข่าว ในหน้า index.php</t>
  </si>
  <si>
    <t xml:space="preserve">4.เพิ่มโลโกเส่วนคณะบูรณาการ และ ปฏิทินกิจกรรม ในหน้า index.php </t>
  </si>
  <si>
    <t>ดูเรื่องการใช้งานอินเตอร์เน็ต - น้าม้ง/พี่หมวย</t>
  </si>
  <si>
    <t>แสกนไวรัส - พี่มุก</t>
  </si>
  <si>
    <t>ปรับการทำงานส่วน ข่าว ในหน้า index.php</t>
  </si>
  <si>
    <t xml:space="preserve">เพิ่มโลโกเส่วนคณะบูรณาการ และ ปฏิทินกิจกรรม ในหน้า index.php </t>
  </si>
  <si>
    <t>ปรับส่วน ไอคอนเมนู ในหน้า index.php</t>
  </si>
  <si>
    <t>ปรับส่วน slide ประชาสัมพันธ์ ในหน้า index.php</t>
  </si>
  <si>
    <t>ทำสไลด์การพระราชทานแนวทางการดำเนินงาน</t>
  </si>
  <si>
    <t>โทรตามใบตอบรับการประชุมอำนวยการ เลขาธิการ ป.ป.ส</t>
  </si>
  <si>
    <t xml:space="preserve">อัพโหลดไฟล์ขึ้น server 129.10.10.2 </t>
  </si>
  <si>
    <t>Database</t>
  </si>
  <si>
    <t xml:space="preserve">ปรับ database ตาม แบบฟอร์มข้อมูลสถานะชมรม 2b1clubstatus </t>
  </si>
  <si>
    <t>สอนใช้เครื่องสแกนเนอร์</t>
  </si>
  <si>
    <t>เครื่องปริ้นใช้ไม่ได้</t>
  </si>
  <si>
    <t>3/11 (วันที่ 14-18)</t>
  </si>
  <si>
    <t>ทำหน้าศูนย์ปฏิบัติการข้อมูลเหมือนของ รพ กรุงเทพ</t>
  </si>
  <si>
    <t>วันที่ทำเสร็จ</t>
  </si>
  <si>
    <t>คีย์ database ที่ออกแบบลงบน mysql</t>
  </si>
  <si>
    <t>ทำ datadictionary</t>
  </si>
  <si>
    <t xml:space="preserve">เตรียมคอมพิวเตอร์งานประชุมอำนวยการ </t>
  </si>
  <si>
    <t>เคลียร์ข้อมูล บนหน้า Desktop ในโน๊ตบุ๊ค Lenovo</t>
  </si>
  <si>
    <t xml:space="preserve">สร้างไฟล์เก็บข้อมูล สมาชิกใครติดยายกมือขึ้น excel </t>
  </si>
  <si>
    <t>ใช้เวลาทำ 30 นาที</t>
  </si>
  <si>
    <t>1.ประสานการออกแบบฐานข้อมูล กับทีมอาจารย์อานนท์</t>
  </si>
  <si>
    <t>ประชุมอำนวยการ</t>
  </si>
  <si>
    <t>เปิดสื่อในการประชุม</t>
  </si>
  <si>
    <t>เตรียมการเปิดสื่อในห้องประชุม</t>
  </si>
  <si>
    <t>เปิดสื่อในงานประชุมคณะกรรมการอำนวยการโครงการ TO BE NUMBER ONE</t>
  </si>
  <si>
    <t>ปรับแบบสอบถาม TEEN DANCERCISE จาก แบบสอบถามแกนนำโครงการ TO BE NUMBER ONE</t>
  </si>
  <si>
    <t>นับแบบสอบถาม</t>
  </si>
  <si>
    <t>ศึกษาวิธีการ import ข้อมูลเข้า Mysql</t>
  </si>
  <si>
    <t>ไปรับแบบสำรวจชมรม แกนนำ ที่ ศอ.ปส. กระทรวงมหาดไทย</t>
  </si>
  <si>
    <t>รวบรวมแบบสำรวจส่งให้ทีมอ.อานนท์จากนิด้า กรอกข้อมูล</t>
  </si>
  <si>
    <t xml:space="preserve">แก้แบบสอบถาม Teen dancercise </t>
  </si>
  <si>
    <t>เช็คแบบสำรวจแกนนำ ที่ไม่ได้เลือก ประเภทศักยภาพที่ได้รับการพัฒนาครั้งแรก</t>
  </si>
  <si>
    <t>ลาพักผ่อน</t>
  </si>
  <si>
    <t>นับแบบสำรวจ เพื่อเตรียมข้อมูลให้ ทีม Nida กรอกข้อมูล</t>
  </si>
  <si>
    <t xml:space="preserve">เข้าใช้งานอินเตอร์เน็ตไม่ได้ </t>
  </si>
  <si>
    <t>4/11 (วันที่ 21-25)</t>
  </si>
  <si>
    <t>พัฒนาวิชาการ</t>
  </si>
  <si>
    <t>เตรียมสำเนาแบบสอบถาม แกนนำ+ชมรม ให้ทีม Nida คีย์ข้อมูล</t>
  </si>
  <si>
    <t>-</t>
  </si>
  <si>
    <t xml:space="preserve">ทำแบบบันทึกสรุปการส่งข้อมูล ให้ Nida </t>
  </si>
  <si>
    <t>ลบคิวเครื่องปริ้นที่ค้าง</t>
  </si>
  <si>
    <t>แก้กล่องรายละเอียดงานประกวดโชว์ข้อมูล ไม่ถูกต้อง</t>
  </si>
  <si>
    <t xml:space="preserve">add เครื่องปริ้น </t>
  </si>
  <si>
    <t xml:space="preserve">research เรื่อง reCaptcha </t>
  </si>
  <si>
    <t>ทำใบขออนุมัติการเดินทาง ไปประชุมที่โคราช</t>
  </si>
  <si>
    <t xml:space="preserve">ทำ web หน้า มูลนิธิ TO BE NUMBER ONE </t>
  </si>
  <si>
    <t>ทำส่วนแสดงผลข้อเสนอแนะ</t>
  </si>
  <si>
    <t xml:space="preserve">การล็อคอินเข้าอินเข้าใช้งานอินเตอร์เน็ตไม่ได้ </t>
  </si>
  <si>
    <t>ออกแบบฐานข้อมูล สำหรับเก็ยข้อมูลส่วนข้อเสนอแนะ</t>
  </si>
  <si>
    <t>ทำหน้า fb_home.php ส่วนที่แสดงผลข้อเสนอแนะทั้งหมด</t>
  </si>
  <si>
    <t>ทำหน้า fb_insert.php insert comlian detail into database</t>
  </si>
  <si>
    <t>เพิ่มการ confirmation ก่อนส่งข้อเสนอแนะ หน้า contact.php</t>
  </si>
  <si>
    <t>เขียน Query string การ insert/select data from feedback table</t>
  </si>
  <si>
    <t>ทำหนังสืออนุมัติการเดินทางไปประชุม</t>
  </si>
  <si>
    <t>ทำหนังสือขอยืมเงินทดรองราชการ</t>
  </si>
  <si>
    <t>ทำใบปะหน้าส่งแบบสำรวจชมรม/แกนนำ ส่ง Nida</t>
  </si>
  <si>
    <t xml:space="preserve">ปรับการทำงานของส่วนข้อเสนอแนะ </t>
  </si>
  <si>
    <t xml:space="preserve">ทำหน้า มูลนิธิ TO BE NUMBER ONE </t>
  </si>
  <si>
    <t xml:space="preserve">อัพโหลดไฟล์ขึ้น server </t>
  </si>
  <si>
    <t xml:space="preserve">ทำรูป ไอคอน navicon มูลนิธิ TO BE NUMBER ONE </t>
  </si>
  <si>
    <t>เครื่องปริ้นไม่สามารถปริ้นได้</t>
  </si>
  <si>
    <t>แก้ไขหนังสือขอนุมัติขอเดินทางไปราชการ / หนังสือขอยืมเงินทดรองราชการ</t>
  </si>
  <si>
    <t>ปลูกป่าเฉลิมพระเกียรติ</t>
  </si>
  <si>
    <t xml:space="preserve">แก้ไขคำผิดหน้า content3.php </t>
  </si>
  <si>
    <t xml:space="preserve">ทำส่วนระบบข่าว </t>
  </si>
  <si>
    <t>ทำส่วนระบบกิจกรรม</t>
  </si>
  <si>
    <t>180 นาที</t>
  </si>
  <si>
    <t xml:space="preserve">3 วัน </t>
  </si>
  <si>
    <t>ทำหน้า contact.php เพิ่มข้อความแจ้งเตือนการกรอกข้อมูล / เพิ่ม captcha / เปลี่ยนโค้ดการ confirm infomationใหม่ (ใช้ attribute onsubmit แทน onclick)</t>
  </si>
  <si>
    <t>อัพโหลด ไฟล์ข้อเสนอแนะ ขึ้น server ( content.php /content.css / fb-insert.php )</t>
  </si>
  <si>
    <t>สร้าง Database บน 2b1 website และ insert data table feedback</t>
  </si>
  <si>
    <t>เข้าใช้งานอินเตอร์เน็ตไม่ได้</t>
  </si>
  <si>
    <t>แสกนเอกสารให้พี่ไก่</t>
  </si>
  <si>
    <t>ทำส่วน back office ของระบบ ข้อเสนอแนะ fb_home.php เพิ่ม กล่องค้นหาข้อมูล / ตัวแบ่งหน้า</t>
  </si>
  <si>
    <t>ออกแบบระบบ ข่าวสาร</t>
  </si>
  <si>
    <t>วาด  ER - diagram ของระบบ ข่าวสาร</t>
  </si>
  <si>
    <t>Research การสร้าง ER - Diagram โดยใช้ mySQL work branch</t>
  </si>
  <si>
    <t>ทำส่วน backoffice ของระบบข่าวประชาสัมพันธ์ news_home.php/news_form_insert.php</t>
  </si>
  <si>
    <t xml:space="preserve">ศึกษา text editor ในการพิมหัวข้อข่าว </t>
  </si>
  <si>
    <t>ส่งเอกสารแบบสำรวจแกนนำ + ชมรม TO BE NUMBER ONE ที่คณะสถิติ NIDA</t>
  </si>
  <si>
    <t xml:space="preserve">ศึกษาการ อัพโหลดภาพ แบบหลายไฟล์ </t>
  </si>
  <si>
    <t xml:space="preserve">ศึกษาวิธีการ ตั้งค่า Ckeditor  </t>
  </si>
  <si>
    <t>เดินทางไปรับแบบสำรวจแกนนำ+ชมรม TO BE ที่ ศอ.ปส. มหาดไทย</t>
  </si>
  <si>
    <t>ติดตั้งเครื่องปริ้นเตอร์ให้คุณอำนาจ</t>
  </si>
  <si>
    <t xml:space="preserve">เอาเอกสารส่งเบิกเข้าแฟ้มส่งเบิก 59 </t>
  </si>
  <si>
    <t>แก้ไวรัสซ่อนไฟล์ ในแฟลชไดร์ฟ พี่หมวย</t>
  </si>
  <si>
    <t>แยกแบบสำรวจ แกนนำ +ชมรม +นำส่งถ่ายเอกสาร</t>
  </si>
  <si>
    <t>เครื่องแม่เครื่องหลักไม่สามารถปริ้นได้</t>
  </si>
  <si>
    <t>การใช้งานตาราง microsoft office word</t>
  </si>
  <si>
    <t>ทำฟอร์มการเพิ่มข่าว เพิ่มตัวเลือกจังหวัดเมื่อเลือกประเภทข่าวเสด็จ/ทำส่วนการอัพโหลดไฟล์ แบบ multiple file ของทั้งส่วน การอัพโหลดภาพ และ การอัพโหลดไฟล์</t>
  </si>
  <si>
    <t>ทำส่วน insert ข้อมูล เข้า Database</t>
  </si>
  <si>
    <t>ติดตั้ง Driver เครื่องปริ้นเตอร์ - ไม่สำเร็จ</t>
  </si>
  <si>
    <t xml:space="preserve">ลาพักผ่อน </t>
  </si>
  <si>
    <t>หยุดวันพ่อ</t>
  </si>
  <si>
    <t>เซ็ต IP Address / computer name / user / password  ให้คุณกิตติคุณ</t>
  </si>
  <si>
    <t>ติดตั้ง microsoft word thai langguage pack ให้คุณกิตติคุณ</t>
  </si>
  <si>
    <t>ทำหน้า news_home.php</t>
  </si>
  <si>
    <t>ทำหน้า news_insert_data.php</t>
  </si>
  <si>
    <t>ทำสไลด์การดำเนินงาน โครงการ TO BE NUMBER ONE</t>
  </si>
  <si>
    <t>ทำหน้า news_form_edite_data.php</t>
  </si>
  <si>
    <t>เขียน query ดึงข้อมูลหน้า news_home.php</t>
  </si>
  <si>
    <t>ทำสว่นการ delete ข้อมูล</t>
  </si>
  <si>
    <t>เช็คการทำงานของเครื่องปริ้น - เครื่องปริ้นมีปัยหาที่ตลับหมึก</t>
  </si>
  <si>
    <t>ทำส่วนการอัพโหลดไฟล์ + รูปภาพ หน้า news_form_edite.php เพิ่มไฟล์/ลบไฟล์ บน DB และ Directory</t>
  </si>
  <si>
    <t>ทำส่วนการ delete ข่าว ให้ลบไฟล์ออกจาก Directory ด้วย</t>
  </si>
  <si>
    <t>ทำหนังสือขอสัมภาษณ์ข้อมูลเชิงลึก ปรับฟอร์มแมท จัดหน้า</t>
  </si>
  <si>
    <t xml:space="preserve">ทำส่วนการค้นหาข่าว Logic การค้นหา </t>
  </si>
  <si>
    <t>การจัดหน้าเอกสาร microsoft word</t>
  </si>
  <si>
    <t>การสแกนไวรัส และการอัพเดทเว็บบราวเซอร์</t>
  </si>
  <si>
    <t>หยุดชดเชยวันรัฐธรรมนูญ</t>
  </si>
  <si>
    <t>ทำหนังสือขอสัมภาษณ์ข้อมูลเชิงลึก เพิ่มสถาพินิจ ในสถานที่สำรวจข้อมูล</t>
  </si>
  <si>
    <t>ปริ้นรายชื่อผู้บริจาคเงินเข้าโครงการ TO BE NUMBER ONE จ.สุโขทัย + ถ่ายส่งไลน์ให้คุณ ไพฑูรย์ + รายชื่อส่งคุณจตุรวิทย์ดำเนินการต่อ</t>
  </si>
  <si>
    <t>ปริ้นหนังสือแต่งตั้งคณะกรรมการมูลนิธิ ให้ผอ.ปราชญา</t>
  </si>
  <si>
    <t xml:space="preserve">ปรับเวลาในการดำเนินงานโครงการ วิจัย 3 ล้าน ใน TOR/ข้อเสนอทางเทคนิค/ตารางการปฏิบัติงาน </t>
  </si>
  <si>
    <t>ค้นหา solution ในการใช้คำส่ง move_upload_file() ไม่สำเร็จ</t>
  </si>
  <si>
    <t>เปลี่ยน Permission ในการเขียนไฟล์ ในเครื่อง Server 129.10.10.2</t>
  </si>
  <si>
    <t xml:space="preserve">ส่งเมล์ข้อมูลใน tor/ข้อเสนอทางการเงิน/ข้อเสนอ/สไลด์นำเสนอ ให้คุณปูเป้ </t>
  </si>
  <si>
    <t>ค้นหาที่อยู่จัดส่งหนังสือสำเรวจข้อมูล โครงการวิจัย</t>
  </si>
  <si>
    <t>14-16/12/2559</t>
  </si>
  <si>
    <t>ประลุมเชิงปฏิบัติการเพื่อพัมนาศักยภาพเครือข่าวระบบนโยบายและยุทธศาสตร์ ของกรมสุขภาพจิต ประจำปี 2560</t>
  </si>
  <si>
    <t xml:space="preserve">เชื่อมต่ออินเตอร์เน็ตไม่ได้ </t>
  </si>
  <si>
    <t>ทำหนังสือคืนเงินยืม ไปประชุมที่เขาใหญ่</t>
  </si>
  <si>
    <t>เขียน class news เพื่อใช้ดึงข้อมูลข่าวภายในเว็บไซต์</t>
  </si>
  <si>
    <t>ประสานงานการลงพื้นที่เก็บข้อมูล กับทีมวิจัย Nida ที่ภูเขางานรีสอร์ จ.นครนายก</t>
  </si>
  <si>
    <t>เครื่องปริ้นไม่ได้</t>
  </si>
  <si>
    <t>เตรียมห้องประชุมสำนัก</t>
  </si>
  <si>
    <t>3/12(วันที่ 19-21)</t>
  </si>
  <si>
    <t>นัดคนที่เกี่ยวข้อง พี่โต้ง/พี่อู้ด/เจิ้น ,ประชุมเรื่องเว็บกับที่ปรึกษาเมื่อพร้อม นำเสนอข้อมูล, ขอวันกับพี่ฝน</t>
  </si>
  <si>
    <t>เตรียมข้อมูลนำเสนอที่ปรึกษา พัฒนาวิชาการ/เว็บไซต์</t>
  </si>
  <si>
    <t xml:space="preserve">ทำระบบข่าว ดึงข้อมูลจาก Database มาใช้ โดยการใช้ array แบบ key value </t>
  </si>
  <si>
    <t>เข้า Datacenter ไม่ได้</t>
  </si>
  <si>
    <t>ใช้งานอินเตอร์เน็ตไม่ได้</t>
  </si>
  <si>
    <t xml:space="preserve">แก้ไขความถูกต้องในการดึงข้อมูลข่าว </t>
  </si>
  <si>
    <t>เขียนใบขอใช้รถ + ติดต่อประสานงานการเดินทาง ในการสำรวจข้อมูลโครงการวิจัยประเมินผลเพื่อปรับปรุง โครงการ TO BE NUMBER ONE</t>
  </si>
  <si>
    <t xml:space="preserve">สอนการตั้งค่าหน้าประดาษ และ ปรับความสูงของบรรทัด </t>
  </si>
  <si>
    <t>โทรคอนเฟิร์มการพื้นที่วันที่ 29/12/2559</t>
  </si>
  <si>
    <t xml:space="preserve">เดินเรื่องขอคืนเงินทดรองราชการ </t>
  </si>
  <si>
    <t xml:space="preserve">เพิ่ม method loading data/picture/file ในไฟล์ News.php </t>
  </si>
  <si>
    <t>ทำหน้า ds11-readnews.php ส่วนการดึงข้อมูลมาแสดงผล</t>
  </si>
  <si>
    <t>ลงไดร์ฟเวอร์การ์ด sound</t>
  </si>
  <si>
    <t xml:space="preserve">เขียนไบขอใช้รถ สัมภาณ์โครงการวิจัยประเมินผลเพื่อปรับปรุงโครงการ TO BE NUMBER ONE </t>
  </si>
  <si>
    <t xml:space="preserve">ทำหน้า ds11-readnews.php ส่วนแสดงผลข่าวที่เกี่ยวข้อง </t>
  </si>
  <si>
    <t xml:space="preserve">แก้ไขการอัพเดทไฟล์ข่าว ที่แจ้งว่า path ไม่ถุกต้อง </t>
  </si>
  <si>
    <t>แก้ไขปัญหา บราวเซอร์เวอร์ชั่นเก่าทำให้ไม่สามารถใช้งาน hotmail ได้ โดย ติดตั้งเว็บบราวเซอร์</t>
  </si>
  <si>
    <t>ร่วมกิจกรรมรณรงค์ออกกำลังกาย ของกระทรวงสาธารณสุข</t>
  </si>
  <si>
    <t xml:space="preserve">ลงพื้นที่เก็บข้อมูลสำรวจเพื่อสร้างเครื่องมือประเมินผล โครงการวิจัยประเมินผลเพื่อปรับปรุงโครง TO BE NUMBER ONE </t>
  </si>
  <si>
    <t xml:space="preserve">ถ่ายเอกสาร สลิปค่านำมัน </t>
  </si>
  <si>
    <t>จัดเก็บภาพถ่ายการลงพื้นพี่เก็บข้อมูลโครงการวิจัย ครั้งที่ 3 และครั้งที่ 4</t>
  </si>
  <si>
    <t>ทำหน้าการแสดงผล ข่าว ใส่ลิ้งค์ /แก้ Logic การโหลดข่าวที่เกี่ยวข้อง / ใส่การแสดงผลภาพข่าวกรณีมีหลายภาพ / ใส่ให้สามารถซูมรูปภาพได้</t>
  </si>
  <si>
    <t>วันทำงาน</t>
  </si>
  <si>
    <t>วันที่</t>
  </si>
  <si>
    <t>รายละเอียดงาน</t>
  </si>
  <si>
    <t>เวลา/ชิ้นงาน</t>
  </si>
  <si>
    <t>จำนวนงาน</t>
  </si>
  <si>
    <t>รวมเวลา</t>
  </si>
  <si>
    <t>รับแบบสำรวจแกนนำ/ชมรม TO BE ที่ ศอปส. กระทรวงมหาดไทย</t>
  </si>
  <si>
    <t>แยกประเภทแบบสำรวจและส่งถ่ายเอกสาร</t>
  </si>
  <si>
    <t>ร่วมงานออกกำลังกายประจำกระทรวง</t>
  </si>
  <si>
    <t>สรุปสาระที่ไปเข้าร่วมอบรมที่เคนชิงตันอิงชิชการ์เด้นรีสอร์ท</t>
  </si>
  <si>
    <t>ดึงข้อมูลข่าวให้แสดงผล หน้า index.php</t>
  </si>
  <si>
    <t>ดึงข้อมูลข่าวให้แสดงผล หน้า ac1-pa.php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</si>
</sst>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6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0222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1" applyAlignment="1">
      <alignment horizontal="center"/>
    </xf>
    <xf numFmtId="0" fontId="3" fillId="0" borderId="0" xfId="0" applyFont="1"/>
    <xf numFmtId="14" fontId="2" fillId="0" borderId="0" xfId="0" applyNumberFormat="1" applyFont="1" applyAlignment="1">
      <alignment horizontal="center"/>
    </xf>
    <xf numFmtId="0" fontId="1" fillId="2" borderId="0" xfId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2" fillId="3" borderId="0" xfId="0" applyFont="1" applyFill="1"/>
    <xf numFmtId="0" fontId="2" fillId="3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2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7" fillId="0" borderId="0" xfId="2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Fill="1"/>
    <xf numFmtId="0" fontId="2" fillId="0" borderId="0" xfId="0" applyFont="1" applyAlignment="1">
      <alignment wrapText="1"/>
    </xf>
    <xf numFmtId="0" fontId="9" fillId="2" borderId="0" xfId="1" applyFont="1" applyAlignment="1">
      <alignment horizontal="center" vertical="center"/>
    </xf>
    <xf numFmtId="0" fontId="9" fillId="2" borderId="0" xfId="1" applyFont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16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0" fillId="4" borderId="0" xfId="0" applyFont="1" applyFill="1" applyAlignment="1">
      <alignment horizontal="center"/>
    </xf>
  </cellXfs>
  <cellStyles count="3">
    <cellStyle name="Hyperlink" xfId="2" builtinId="8"/>
    <cellStyle name="Normal" xfId="0" builtinId="0"/>
    <cellStyle name="ส่วนที่ถูกเน้น5" xfId="1" builtinId="45"/>
  </cellStyles>
  <dxfs count="0"/>
  <tableStyles count="0" defaultTableStyle="TableStyleMedium2" defaultPivotStyle="PivotStyleLight16"/>
  <colors>
    <mruColors>
      <color rgb="FFD0222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angkokhospital.com/index.php/th/center-of-excellenc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28" zoomScaleNormal="100" workbookViewId="0">
      <selection activeCell="A35" sqref="A35"/>
    </sheetView>
  </sheetViews>
  <sheetFormatPr defaultRowHeight="21" x14ac:dyDescent="0.35"/>
  <cols>
    <col min="1" max="1" width="5.125" style="2" customWidth="1"/>
    <col min="2" max="2" width="16.5" style="1" customWidth="1"/>
    <col min="3" max="3" width="85.75" style="1" customWidth="1"/>
    <col min="4" max="4" width="19.375" style="2" customWidth="1"/>
    <col min="5" max="5" width="24" style="1" customWidth="1"/>
    <col min="6" max="16384" width="9" style="1"/>
  </cols>
  <sheetData>
    <row r="1" spans="1:5" x14ac:dyDescent="0.35">
      <c r="A1" s="3" t="s">
        <v>0</v>
      </c>
      <c r="B1" s="3" t="s">
        <v>6</v>
      </c>
      <c r="C1" s="3" t="s">
        <v>3</v>
      </c>
      <c r="D1" s="3" t="s">
        <v>56</v>
      </c>
      <c r="E1" s="3" t="s">
        <v>5</v>
      </c>
    </row>
    <row r="2" spans="1:5" x14ac:dyDescent="0.35">
      <c r="A2" s="2">
        <v>1</v>
      </c>
      <c r="B2" s="1" t="s">
        <v>16</v>
      </c>
      <c r="C2" s="4" t="s">
        <v>7</v>
      </c>
      <c r="D2" s="17"/>
    </row>
    <row r="3" spans="1:5" x14ac:dyDescent="0.35">
      <c r="C3" s="1" t="s">
        <v>63</v>
      </c>
    </row>
    <row r="4" spans="1:5" x14ac:dyDescent="0.35">
      <c r="C4" s="14" t="s">
        <v>8</v>
      </c>
      <c r="D4" s="18" t="s">
        <v>81</v>
      </c>
    </row>
    <row r="5" spans="1:5" x14ac:dyDescent="0.35">
      <c r="C5" s="8" t="s">
        <v>9</v>
      </c>
      <c r="D5" s="19">
        <v>241017</v>
      </c>
    </row>
    <row r="6" spans="1:5" x14ac:dyDescent="0.35">
      <c r="C6" s="1" t="s">
        <v>15</v>
      </c>
    </row>
    <row r="7" spans="1:5" x14ac:dyDescent="0.35">
      <c r="C7" s="8" t="s">
        <v>10</v>
      </c>
      <c r="D7" s="19">
        <v>241014</v>
      </c>
      <c r="E7" s="21" t="s">
        <v>62</v>
      </c>
    </row>
    <row r="8" spans="1:5" x14ac:dyDescent="0.35">
      <c r="C8" s="8" t="s">
        <v>11</v>
      </c>
      <c r="D8" s="19">
        <v>241011</v>
      </c>
    </row>
    <row r="10" spans="1:5" x14ac:dyDescent="0.35">
      <c r="C10" s="4" t="s">
        <v>12</v>
      </c>
      <c r="D10" s="17"/>
    </row>
    <row r="11" spans="1:5" x14ac:dyDescent="0.35">
      <c r="C11" s="8" t="s">
        <v>13</v>
      </c>
      <c r="D11" s="19">
        <v>241007</v>
      </c>
    </row>
    <row r="12" spans="1:5" x14ac:dyDescent="0.35">
      <c r="C12" s="8" t="s">
        <v>14</v>
      </c>
      <c r="D12" s="19">
        <v>241007</v>
      </c>
    </row>
    <row r="13" spans="1:5" x14ac:dyDescent="0.35">
      <c r="C13" s="8" t="s">
        <v>39</v>
      </c>
      <c r="D13" s="19">
        <v>241009</v>
      </c>
    </row>
    <row r="14" spans="1:5" x14ac:dyDescent="0.35">
      <c r="C14" s="8" t="s">
        <v>40</v>
      </c>
      <c r="D14" s="19">
        <v>241010</v>
      </c>
    </row>
    <row r="16" spans="1:5" x14ac:dyDescent="0.35">
      <c r="A16" s="2">
        <v>2</v>
      </c>
      <c r="B16" s="1" t="s">
        <v>54</v>
      </c>
      <c r="C16" s="4" t="s">
        <v>12</v>
      </c>
      <c r="D16" s="20"/>
    </row>
    <row r="17" spans="1:5" x14ac:dyDescent="0.35">
      <c r="C17" s="16" t="s">
        <v>55</v>
      </c>
    </row>
    <row r="19" spans="1:5" x14ac:dyDescent="0.35">
      <c r="C19" s="4" t="s">
        <v>64</v>
      </c>
    </row>
    <row r="20" spans="1:5" x14ac:dyDescent="0.35">
      <c r="C20" s="8" t="s">
        <v>59</v>
      </c>
      <c r="D20" s="19">
        <v>241015</v>
      </c>
    </row>
    <row r="21" spans="1:5" x14ac:dyDescent="0.35">
      <c r="C21" s="8" t="s">
        <v>65</v>
      </c>
      <c r="D21" s="19">
        <v>241015</v>
      </c>
    </row>
    <row r="23" spans="1:5" x14ac:dyDescent="0.35">
      <c r="A23" s="2">
        <v>3</v>
      </c>
      <c r="B23" s="1" t="s">
        <v>78</v>
      </c>
      <c r="C23" s="4" t="s">
        <v>79</v>
      </c>
    </row>
    <row r="24" spans="1:5" x14ac:dyDescent="0.35">
      <c r="C24" s="8" t="s">
        <v>80</v>
      </c>
      <c r="D24" s="19">
        <v>241021</v>
      </c>
    </row>
    <row r="25" spans="1:5" x14ac:dyDescent="0.35">
      <c r="C25" s="8" t="s">
        <v>87</v>
      </c>
      <c r="D25" s="19">
        <v>241023</v>
      </c>
      <c r="E25" s="21" t="s">
        <v>109</v>
      </c>
    </row>
    <row r="26" spans="1:5" x14ac:dyDescent="0.35">
      <c r="C26" s="4" t="s">
        <v>12</v>
      </c>
      <c r="D26" s="19"/>
      <c r="E26" s="21"/>
    </row>
    <row r="27" spans="1:5" x14ac:dyDescent="0.35">
      <c r="C27" s="23" t="s">
        <v>88</v>
      </c>
      <c r="D27" s="19">
        <v>241023</v>
      </c>
      <c r="E27" s="21" t="s">
        <v>109</v>
      </c>
    </row>
    <row r="28" spans="1:5" x14ac:dyDescent="0.35">
      <c r="C28" s="8" t="s">
        <v>89</v>
      </c>
      <c r="D28" s="19">
        <v>241024</v>
      </c>
      <c r="E28" s="21" t="s">
        <v>110</v>
      </c>
    </row>
    <row r="29" spans="1:5" x14ac:dyDescent="0.35">
      <c r="C29" s="1" t="s">
        <v>107</v>
      </c>
    </row>
    <row r="30" spans="1:5" x14ac:dyDescent="0.35">
      <c r="C30" s="1" t="s">
        <v>108</v>
      </c>
    </row>
    <row r="32" spans="1:5" x14ac:dyDescent="0.35">
      <c r="A32" s="2">
        <v>4</v>
      </c>
      <c r="B32" s="1" t="s">
        <v>169</v>
      </c>
      <c r="C32" s="4" t="s">
        <v>12</v>
      </c>
    </row>
    <row r="33" spans="3:3" x14ac:dyDescent="0.35">
      <c r="C33" s="1" t="s">
        <v>170</v>
      </c>
    </row>
  </sheetData>
  <hyperlinks>
    <hyperlink ref="C17" r:id="rId1"/>
  </hyperlink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5"/>
  <sheetViews>
    <sheetView workbookViewId="0">
      <pane ySplit="1" topLeftCell="A2" activePane="bottomLeft" state="frozen"/>
      <selection pane="bottomLeft" activeCell="B22" sqref="B22"/>
    </sheetView>
  </sheetViews>
  <sheetFormatPr defaultRowHeight="21" x14ac:dyDescent="0.35"/>
  <cols>
    <col min="1" max="1" width="5.375" style="1" customWidth="1"/>
    <col min="2" max="2" width="15.125" style="1" customWidth="1"/>
    <col min="3" max="3" width="73.375" style="1" customWidth="1"/>
    <col min="4" max="6" width="5.625" style="7" customWidth="1"/>
    <col min="7" max="7" width="26.875" style="1" customWidth="1"/>
    <col min="8" max="16384" width="9" style="1"/>
  </cols>
  <sheetData>
    <row r="1" spans="1:7" x14ac:dyDescent="0.35">
      <c r="A1" s="3" t="s">
        <v>0</v>
      </c>
      <c r="B1" s="3" t="s">
        <v>2</v>
      </c>
      <c r="C1" s="3" t="s">
        <v>17</v>
      </c>
      <c r="D1" s="6" t="s">
        <v>4</v>
      </c>
      <c r="E1" s="6" t="s">
        <v>1</v>
      </c>
      <c r="F1" s="6" t="s">
        <v>24</v>
      </c>
      <c r="G1" s="3" t="s">
        <v>5</v>
      </c>
    </row>
    <row r="2" spans="1:7" x14ac:dyDescent="0.35">
      <c r="A2" s="1">
        <v>1</v>
      </c>
      <c r="B2" s="5">
        <v>241007</v>
      </c>
      <c r="C2" s="4" t="s">
        <v>19</v>
      </c>
    </row>
    <row r="3" spans="1:7" x14ac:dyDescent="0.35">
      <c r="B3" s="5"/>
      <c r="C3" s="1" t="s">
        <v>18</v>
      </c>
      <c r="D3" s="7">
        <v>20</v>
      </c>
      <c r="E3" s="7">
        <v>2</v>
      </c>
      <c r="F3" s="7">
        <f>D3*E3</f>
        <v>40</v>
      </c>
    </row>
    <row r="4" spans="1:7" x14ac:dyDescent="0.35">
      <c r="B4" s="5"/>
      <c r="C4" s="1" t="s">
        <v>21</v>
      </c>
      <c r="D4" s="7">
        <v>180</v>
      </c>
      <c r="E4" s="7">
        <v>1</v>
      </c>
      <c r="F4" s="7">
        <f t="shared" ref="F4:F8" si="0">D4*E4</f>
        <v>180</v>
      </c>
    </row>
    <row r="5" spans="1:7" x14ac:dyDescent="0.35">
      <c r="B5" s="5"/>
    </row>
    <row r="6" spans="1:7" x14ac:dyDescent="0.35">
      <c r="B6" s="5"/>
      <c r="C6" s="4" t="s">
        <v>20</v>
      </c>
    </row>
    <row r="7" spans="1:7" x14ac:dyDescent="0.35">
      <c r="C7" s="1" t="s">
        <v>23</v>
      </c>
      <c r="D7" s="7">
        <v>60</v>
      </c>
      <c r="E7" s="7">
        <v>1</v>
      </c>
      <c r="F7" s="7">
        <f t="shared" si="0"/>
        <v>60</v>
      </c>
    </row>
    <row r="8" spans="1:7" x14ac:dyDescent="0.35">
      <c r="C8" s="1" t="s">
        <v>22</v>
      </c>
      <c r="D8" s="7">
        <v>120</v>
      </c>
      <c r="E8" s="7">
        <v>1</v>
      </c>
      <c r="F8" s="7">
        <f t="shared" si="0"/>
        <v>120</v>
      </c>
    </row>
    <row r="10" spans="1:7" x14ac:dyDescent="0.35">
      <c r="C10" s="13" t="s">
        <v>24</v>
      </c>
      <c r="E10" s="7">
        <f>SUM(E7:E9,E3:E4,E7:E8)</f>
        <v>7</v>
      </c>
      <c r="F10" s="7">
        <f>SUM(F3:F4,F7:F8)</f>
        <v>400</v>
      </c>
    </row>
    <row r="11" spans="1:7" x14ac:dyDescent="0.35">
      <c r="A11" s="9"/>
      <c r="B11" s="9"/>
      <c r="C11" s="9"/>
      <c r="D11" s="10"/>
      <c r="E11" s="10"/>
      <c r="F11" s="10"/>
      <c r="G11" s="9"/>
    </row>
    <row r="12" spans="1:7" x14ac:dyDescent="0.35">
      <c r="A12" s="1">
        <v>2</v>
      </c>
      <c r="B12" s="5">
        <v>241008</v>
      </c>
      <c r="C12" s="4" t="s">
        <v>19</v>
      </c>
    </row>
    <row r="13" spans="1:7" x14ac:dyDescent="0.35">
      <c r="C13" s="1" t="s">
        <v>31</v>
      </c>
      <c r="D13" s="7">
        <v>10</v>
      </c>
      <c r="E13" s="7">
        <v>1</v>
      </c>
      <c r="F13" s="7">
        <f t="shared" ref="F13:F16" si="1">D13*E13</f>
        <v>10</v>
      </c>
    </row>
    <row r="14" spans="1:7" x14ac:dyDescent="0.35">
      <c r="C14" s="1" t="s">
        <v>30</v>
      </c>
      <c r="D14" s="7">
        <v>5</v>
      </c>
      <c r="E14" s="7">
        <v>1</v>
      </c>
      <c r="F14" s="7">
        <f t="shared" si="1"/>
        <v>5</v>
      </c>
    </row>
    <row r="15" spans="1:7" x14ac:dyDescent="0.35">
      <c r="C15" s="1" t="s">
        <v>32</v>
      </c>
      <c r="D15" s="7">
        <v>20</v>
      </c>
      <c r="E15" s="7">
        <v>1</v>
      </c>
      <c r="F15" s="7">
        <f t="shared" si="1"/>
        <v>20</v>
      </c>
    </row>
    <row r="16" spans="1:7" x14ac:dyDescent="0.35">
      <c r="C16" s="1" t="s">
        <v>33</v>
      </c>
      <c r="D16" s="7">
        <v>30</v>
      </c>
      <c r="E16" s="7">
        <v>1</v>
      </c>
      <c r="F16" s="7">
        <f t="shared" si="1"/>
        <v>30</v>
      </c>
    </row>
    <row r="18" spans="1:7" x14ac:dyDescent="0.35">
      <c r="C18" s="4" t="s">
        <v>20</v>
      </c>
    </row>
    <row r="19" spans="1:7" x14ac:dyDescent="0.35">
      <c r="C19" s="1" t="s">
        <v>25</v>
      </c>
      <c r="D19" s="7">
        <v>15</v>
      </c>
      <c r="E19" s="7">
        <v>1</v>
      </c>
      <c r="F19" s="7">
        <f t="shared" ref="F19:F21" si="2">D19*E19</f>
        <v>15</v>
      </c>
    </row>
    <row r="20" spans="1:7" x14ac:dyDescent="0.35">
      <c r="C20" s="1" t="s">
        <v>26</v>
      </c>
      <c r="D20" s="7">
        <v>60</v>
      </c>
      <c r="E20" s="7">
        <v>1</v>
      </c>
      <c r="F20" s="7">
        <f t="shared" si="2"/>
        <v>60</v>
      </c>
    </row>
    <row r="21" spans="1:7" x14ac:dyDescent="0.35">
      <c r="C21" s="1" t="s">
        <v>34</v>
      </c>
      <c r="D21" s="7">
        <v>60</v>
      </c>
      <c r="E21" s="7">
        <v>1</v>
      </c>
      <c r="F21" s="7">
        <f t="shared" si="2"/>
        <v>60</v>
      </c>
    </row>
    <row r="23" spans="1:7" x14ac:dyDescent="0.35">
      <c r="C23" s="1" t="s">
        <v>27</v>
      </c>
    </row>
    <row r="24" spans="1:7" x14ac:dyDescent="0.35">
      <c r="C24" s="1" t="s">
        <v>28</v>
      </c>
      <c r="D24" s="7">
        <v>90</v>
      </c>
      <c r="E24" s="7">
        <v>1</v>
      </c>
      <c r="F24" s="7">
        <f t="shared" ref="F24:F25" si="3">D24*E24</f>
        <v>90</v>
      </c>
    </row>
    <row r="25" spans="1:7" x14ac:dyDescent="0.35">
      <c r="C25" s="1" t="s">
        <v>29</v>
      </c>
      <c r="D25" s="7">
        <v>120</v>
      </c>
      <c r="E25" s="7">
        <v>1</v>
      </c>
      <c r="F25" s="7">
        <f t="shared" si="3"/>
        <v>120</v>
      </c>
    </row>
    <row r="27" spans="1:7" x14ac:dyDescent="0.35">
      <c r="C27" s="13" t="s">
        <v>24</v>
      </c>
      <c r="E27" s="7">
        <f>SUM(E24:E26,E19:E20,E24:E25)</f>
        <v>6</v>
      </c>
      <c r="F27" s="7">
        <f>SUM(F19:F21,F24:F25,F13:F16)</f>
        <v>410</v>
      </c>
    </row>
    <row r="28" spans="1:7" x14ac:dyDescent="0.35">
      <c r="A28" s="9"/>
      <c r="B28" s="9"/>
      <c r="C28" s="9"/>
      <c r="D28" s="10"/>
      <c r="E28" s="10"/>
      <c r="F28" s="10"/>
      <c r="G28" s="9"/>
    </row>
    <row r="29" spans="1:7" x14ac:dyDescent="0.35">
      <c r="A29" s="2">
        <v>3</v>
      </c>
      <c r="B29" s="5">
        <v>241009</v>
      </c>
      <c r="C29" s="4" t="s">
        <v>19</v>
      </c>
      <c r="D29" s="12"/>
      <c r="E29" s="12"/>
      <c r="F29" s="12"/>
      <c r="G29" s="11"/>
    </row>
    <row r="30" spans="1:7" x14ac:dyDescent="0.35">
      <c r="A30" s="2"/>
      <c r="B30" s="5"/>
      <c r="C30" s="1" t="s">
        <v>38</v>
      </c>
      <c r="D30" s="12">
        <v>15</v>
      </c>
      <c r="E30" s="12">
        <v>1</v>
      </c>
      <c r="F30" s="7">
        <f t="shared" ref="F30:F31" si="4">D30*E30</f>
        <v>15</v>
      </c>
      <c r="G30" s="11"/>
    </row>
    <row r="31" spans="1:7" x14ac:dyDescent="0.35">
      <c r="A31" s="2"/>
      <c r="B31" s="5"/>
      <c r="C31" s="1" t="s">
        <v>41</v>
      </c>
      <c r="D31" s="12">
        <v>10</v>
      </c>
      <c r="E31" s="12">
        <v>2</v>
      </c>
      <c r="F31" s="7">
        <f t="shared" si="4"/>
        <v>20</v>
      </c>
      <c r="G31" s="11"/>
    </row>
    <row r="32" spans="1:7" x14ac:dyDescent="0.35">
      <c r="A32" s="2"/>
      <c r="B32" s="5"/>
      <c r="C32" s="4"/>
      <c r="D32" s="12"/>
      <c r="E32" s="12"/>
      <c r="F32" s="12"/>
      <c r="G32" s="11"/>
    </row>
    <row r="33" spans="1:7" x14ac:dyDescent="0.35">
      <c r="C33" s="4" t="s">
        <v>20</v>
      </c>
      <c r="D33" s="1"/>
      <c r="E33" s="1"/>
      <c r="F33" s="1"/>
      <c r="G33" s="11"/>
    </row>
    <row r="34" spans="1:7" x14ac:dyDescent="0.35">
      <c r="A34" s="2"/>
      <c r="B34" s="5"/>
      <c r="C34" s="1" t="s">
        <v>36</v>
      </c>
      <c r="D34" s="2">
        <v>30</v>
      </c>
      <c r="E34" s="2">
        <v>1</v>
      </c>
      <c r="F34" s="7">
        <f t="shared" ref="F34:F36" si="5">D34*E34</f>
        <v>30</v>
      </c>
      <c r="G34" s="11"/>
    </row>
    <row r="35" spans="1:7" x14ac:dyDescent="0.35">
      <c r="A35" s="2"/>
      <c r="B35" s="5"/>
      <c r="C35" s="15" t="s">
        <v>43</v>
      </c>
      <c r="D35" s="2">
        <v>60</v>
      </c>
      <c r="E35" s="2">
        <v>1</v>
      </c>
      <c r="F35" s="7">
        <f t="shared" si="5"/>
        <v>60</v>
      </c>
      <c r="G35" s="11"/>
    </row>
    <row r="36" spans="1:7" x14ac:dyDescent="0.35">
      <c r="A36" s="2"/>
      <c r="B36" s="5"/>
      <c r="C36" s="15" t="s">
        <v>44</v>
      </c>
      <c r="D36" s="2">
        <v>90</v>
      </c>
      <c r="E36" s="2">
        <v>1</v>
      </c>
      <c r="F36" s="7">
        <f t="shared" si="5"/>
        <v>90</v>
      </c>
      <c r="G36" s="11"/>
    </row>
    <row r="37" spans="1:7" x14ac:dyDescent="0.35">
      <c r="D37" s="1"/>
      <c r="E37" s="1"/>
      <c r="F37" s="1"/>
      <c r="G37" s="11"/>
    </row>
    <row r="38" spans="1:7" x14ac:dyDescent="0.35">
      <c r="C38" s="4" t="s">
        <v>27</v>
      </c>
    </row>
    <row r="39" spans="1:7" x14ac:dyDescent="0.35">
      <c r="C39" s="1" t="s">
        <v>35</v>
      </c>
      <c r="D39" s="7">
        <v>90</v>
      </c>
      <c r="E39" s="7">
        <v>1</v>
      </c>
      <c r="F39" s="7">
        <f t="shared" ref="F39:F40" si="6">D39*E39</f>
        <v>90</v>
      </c>
    </row>
    <row r="40" spans="1:7" x14ac:dyDescent="0.35">
      <c r="C40" s="1" t="s">
        <v>37</v>
      </c>
      <c r="D40" s="7">
        <v>45</v>
      </c>
      <c r="E40" s="7">
        <v>1</v>
      </c>
      <c r="F40" s="7">
        <f t="shared" si="6"/>
        <v>45</v>
      </c>
    </row>
    <row r="42" spans="1:7" x14ac:dyDescent="0.35">
      <c r="C42" s="13" t="s">
        <v>24</v>
      </c>
      <c r="E42" s="7">
        <f t="shared" ref="E42:F42" si="7">SUM(E34:E36,E30:E31,E39:E40)</f>
        <v>8</v>
      </c>
      <c r="F42" s="7">
        <f t="shared" si="7"/>
        <v>350</v>
      </c>
    </row>
    <row r="43" spans="1:7" x14ac:dyDescent="0.35">
      <c r="A43" s="9"/>
      <c r="B43" s="9"/>
      <c r="C43" s="9"/>
      <c r="D43" s="10"/>
      <c r="E43" s="10"/>
      <c r="F43" s="10"/>
      <c r="G43" s="9"/>
    </row>
    <row r="44" spans="1:7" x14ac:dyDescent="0.35">
      <c r="A44" s="2">
        <v>4</v>
      </c>
      <c r="B44" s="5">
        <v>241010</v>
      </c>
      <c r="C44" s="4" t="s">
        <v>19</v>
      </c>
      <c r="D44" s="12"/>
      <c r="E44" s="12"/>
      <c r="F44" s="12"/>
      <c r="G44" s="11"/>
    </row>
    <row r="45" spans="1:7" x14ac:dyDescent="0.35">
      <c r="A45" s="2"/>
      <c r="B45" s="5"/>
      <c r="C45" s="1" t="s">
        <v>42</v>
      </c>
      <c r="D45" s="12">
        <v>30</v>
      </c>
      <c r="E45" s="12">
        <v>1</v>
      </c>
      <c r="F45" s="7">
        <f t="shared" ref="F45" si="8">D45*E45</f>
        <v>30</v>
      </c>
      <c r="G45" s="11"/>
    </row>
    <row r="46" spans="1:7" x14ac:dyDescent="0.35">
      <c r="A46" s="2"/>
      <c r="B46" s="5"/>
      <c r="C46" s="4"/>
      <c r="D46" s="12"/>
      <c r="E46" s="12"/>
      <c r="F46" s="12"/>
      <c r="G46" s="11"/>
    </row>
    <row r="47" spans="1:7" x14ac:dyDescent="0.35">
      <c r="C47" s="4" t="s">
        <v>20</v>
      </c>
      <c r="D47" s="1"/>
      <c r="E47" s="1"/>
      <c r="F47" s="1"/>
      <c r="G47" s="11"/>
    </row>
    <row r="48" spans="1:7" x14ac:dyDescent="0.35">
      <c r="A48" s="2"/>
      <c r="B48" s="5"/>
      <c r="C48" s="1" t="s">
        <v>45</v>
      </c>
      <c r="D48" s="2">
        <v>60</v>
      </c>
      <c r="E48" s="2">
        <v>1</v>
      </c>
      <c r="F48" s="7">
        <f t="shared" ref="F48:F50" si="9">D48*E48</f>
        <v>60</v>
      </c>
      <c r="G48" s="11"/>
    </row>
    <row r="49" spans="1:7" x14ac:dyDescent="0.35">
      <c r="A49" s="2"/>
      <c r="B49" s="5"/>
      <c r="C49" s="15" t="s">
        <v>46</v>
      </c>
      <c r="D49" s="2">
        <v>60</v>
      </c>
      <c r="E49" s="2">
        <v>1</v>
      </c>
      <c r="F49" s="7">
        <f t="shared" si="9"/>
        <v>60</v>
      </c>
      <c r="G49" s="11"/>
    </row>
    <row r="50" spans="1:7" x14ac:dyDescent="0.35">
      <c r="A50" s="2"/>
      <c r="B50" s="5"/>
      <c r="C50" s="15" t="s">
        <v>49</v>
      </c>
      <c r="D50" s="2">
        <v>20</v>
      </c>
      <c r="E50" s="2">
        <v>1</v>
      </c>
      <c r="F50" s="7">
        <f t="shared" si="9"/>
        <v>20</v>
      </c>
      <c r="G50" s="11"/>
    </row>
    <row r="51" spans="1:7" x14ac:dyDescent="0.35">
      <c r="A51" s="2"/>
      <c r="B51" s="5"/>
      <c r="C51" s="15"/>
      <c r="D51" s="2"/>
      <c r="E51" s="2"/>
      <c r="G51" s="11"/>
    </row>
    <row r="52" spans="1:7" x14ac:dyDescent="0.35">
      <c r="A52" s="2"/>
      <c r="B52" s="5"/>
      <c r="C52" s="15" t="s">
        <v>50</v>
      </c>
      <c r="D52" s="2"/>
      <c r="E52" s="2"/>
      <c r="G52" s="11"/>
    </row>
    <row r="53" spans="1:7" x14ac:dyDescent="0.35">
      <c r="A53" s="2"/>
      <c r="B53" s="5"/>
      <c r="C53" s="15" t="s">
        <v>51</v>
      </c>
      <c r="D53" s="2">
        <v>180</v>
      </c>
      <c r="E53" s="2">
        <v>1</v>
      </c>
      <c r="F53" s="7">
        <f t="shared" ref="F53" si="10">D53*E53</f>
        <v>180</v>
      </c>
      <c r="G53" s="11"/>
    </row>
    <row r="54" spans="1:7" x14ac:dyDescent="0.35">
      <c r="D54" s="1"/>
      <c r="E54" s="1"/>
      <c r="F54" s="1"/>
      <c r="G54" s="11"/>
    </row>
    <row r="55" spans="1:7" x14ac:dyDescent="0.35">
      <c r="C55" s="4" t="s">
        <v>27</v>
      </c>
    </row>
    <row r="56" spans="1:7" x14ac:dyDescent="0.35">
      <c r="C56" s="1" t="s">
        <v>47</v>
      </c>
      <c r="D56" s="7">
        <v>15</v>
      </c>
      <c r="E56" s="7">
        <v>1</v>
      </c>
      <c r="F56" s="7">
        <f t="shared" ref="F56:F57" si="11">D56*E56</f>
        <v>15</v>
      </c>
    </row>
    <row r="57" spans="1:7" x14ac:dyDescent="0.35">
      <c r="C57" s="1" t="s">
        <v>48</v>
      </c>
      <c r="D57" s="7">
        <v>15</v>
      </c>
      <c r="E57" s="7">
        <v>1</v>
      </c>
      <c r="F57" s="7">
        <f t="shared" si="11"/>
        <v>15</v>
      </c>
    </row>
    <row r="59" spans="1:7" x14ac:dyDescent="0.35">
      <c r="C59" s="13" t="s">
        <v>24</v>
      </c>
      <c r="E59" s="7">
        <f>SUM(E48:E50,E45:E45,E56:E57,E53)</f>
        <v>7</v>
      </c>
      <c r="F59" s="7">
        <f>SUM(F48:F50,F45:F45,F56:F57,F53)</f>
        <v>380</v>
      </c>
    </row>
    <row r="60" spans="1:7" x14ac:dyDescent="0.35">
      <c r="A60" s="9"/>
      <c r="B60" s="9"/>
      <c r="C60" s="9"/>
      <c r="D60" s="10"/>
      <c r="E60" s="10"/>
      <c r="F60" s="10"/>
      <c r="G60" s="9"/>
    </row>
    <row r="61" spans="1:7" x14ac:dyDescent="0.35">
      <c r="A61" s="2">
        <v>5</v>
      </c>
      <c r="B61" s="5">
        <v>241011</v>
      </c>
      <c r="C61" s="4" t="s">
        <v>19</v>
      </c>
      <c r="D61" s="12"/>
      <c r="E61" s="12"/>
      <c r="F61" s="12"/>
    </row>
    <row r="62" spans="1:7" x14ac:dyDescent="0.35">
      <c r="C62" s="1" t="s">
        <v>52</v>
      </c>
      <c r="D62" s="12">
        <v>15</v>
      </c>
      <c r="E62" s="12">
        <v>2</v>
      </c>
      <c r="F62" s="7">
        <f>D62*E62</f>
        <v>30</v>
      </c>
    </row>
    <row r="63" spans="1:7" x14ac:dyDescent="0.35">
      <c r="C63" s="1" t="s">
        <v>53</v>
      </c>
      <c r="D63" s="12">
        <v>15</v>
      </c>
      <c r="E63" s="12">
        <v>2</v>
      </c>
      <c r="F63" s="7">
        <f>D63*E63</f>
        <v>30</v>
      </c>
    </row>
    <row r="64" spans="1:7" x14ac:dyDescent="0.35">
      <c r="C64" s="4"/>
      <c r="D64" s="12"/>
      <c r="E64" s="12"/>
      <c r="F64" s="12"/>
    </row>
    <row r="65" spans="1:7" x14ac:dyDescent="0.35">
      <c r="C65" s="4" t="s">
        <v>20</v>
      </c>
      <c r="D65" s="1"/>
      <c r="E65" s="1"/>
      <c r="F65" s="1"/>
    </row>
    <row r="66" spans="1:7" x14ac:dyDescent="0.35">
      <c r="D66" s="2"/>
      <c r="E66" s="2"/>
    </row>
    <row r="67" spans="1:7" x14ac:dyDescent="0.35">
      <c r="C67" s="15"/>
      <c r="D67" s="2"/>
      <c r="E67" s="2"/>
    </row>
    <row r="68" spans="1:7" x14ac:dyDescent="0.35">
      <c r="C68" s="15" t="s">
        <v>50</v>
      </c>
      <c r="D68" s="2"/>
      <c r="E68" s="2"/>
    </row>
    <row r="69" spans="1:7" x14ac:dyDescent="0.35">
      <c r="C69" s="15" t="s">
        <v>51</v>
      </c>
      <c r="D69" s="2">
        <v>180</v>
      </c>
      <c r="E69" s="2">
        <v>1</v>
      </c>
      <c r="F69" s="7">
        <f>D69*E69</f>
        <v>180</v>
      </c>
    </row>
    <row r="70" spans="1:7" x14ac:dyDescent="0.35">
      <c r="C70" s="15" t="s">
        <v>57</v>
      </c>
      <c r="D70" s="2">
        <v>90</v>
      </c>
      <c r="E70" s="2">
        <v>1</v>
      </c>
      <c r="F70" s="7">
        <f>D70*E70</f>
        <v>90</v>
      </c>
    </row>
    <row r="71" spans="1:7" x14ac:dyDescent="0.35">
      <c r="C71" s="15" t="s">
        <v>58</v>
      </c>
      <c r="D71" s="2">
        <v>60</v>
      </c>
      <c r="E71" s="2">
        <v>1</v>
      </c>
      <c r="F71" s="7">
        <f>D71*E71</f>
        <v>60</v>
      </c>
    </row>
    <row r="72" spans="1:7" x14ac:dyDescent="0.35">
      <c r="D72" s="1"/>
      <c r="E72" s="1"/>
      <c r="F72" s="1"/>
    </row>
    <row r="73" spans="1:7" x14ac:dyDescent="0.35">
      <c r="C73" s="4" t="s">
        <v>27</v>
      </c>
    </row>
    <row r="75" spans="1:7" x14ac:dyDescent="0.35">
      <c r="C75" s="13" t="s">
        <v>24</v>
      </c>
      <c r="E75" s="7">
        <f>SUM(E62:E63,E70,E71,E69)</f>
        <v>7</v>
      </c>
      <c r="F75" s="7">
        <f>SUM(F62:F63,F69:F71)</f>
        <v>390</v>
      </c>
    </row>
    <row r="76" spans="1:7" x14ac:dyDescent="0.35">
      <c r="A76" s="9"/>
      <c r="B76" s="9"/>
      <c r="C76" s="9"/>
      <c r="D76" s="10"/>
      <c r="E76" s="10"/>
      <c r="F76" s="10"/>
      <c r="G76" s="9"/>
    </row>
    <row r="77" spans="1:7" x14ac:dyDescent="0.35">
      <c r="A77" s="2">
        <v>6</v>
      </c>
      <c r="B77" s="5">
        <v>241014</v>
      </c>
      <c r="C77" s="4" t="s">
        <v>19</v>
      </c>
      <c r="D77" s="12"/>
      <c r="E77" s="12"/>
      <c r="F77" s="12"/>
    </row>
    <row r="78" spans="1:7" x14ac:dyDescent="0.35">
      <c r="C78" s="15"/>
      <c r="D78" s="2"/>
      <c r="E78" s="2"/>
    </row>
    <row r="79" spans="1:7" x14ac:dyDescent="0.35">
      <c r="C79" s="22" t="s">
        <v>50</v>
      </c>
      <c r="D79" s="2"/>
      <c r="E79" s="2"/>
    </row>
    <row r="80" spans="1:7" x14ac:dyDescent="0.35">
      <c r="C80" s="15" t="s">
        <v>61</v>
      </c>
      <c r="D80" s="2">
        <v>30</v>
      </c>
      <c r="E80" s="2">
        <v>1</v>
      </c>
      <c r="F80" s="7">
        <f>D80*E80</f>
        <v>30</v>
      </c>
    </row>
    <row r="81" spans="1:7" x14ac:dyDescent="0.35">
      <c r="C81" s="15"/>
      <c r="D81" s="2"/>
      <c r="E81" s="2"/>
    </row>
    <row r="82" spans="1:7" x14ac:dyDescent="0.35">
      <c r="C82" s="4" t="s">
        <v>27</v>
      </c>
    </row>
    <row r="83" spans="1:7" x14ac:dyDescent="0.35">
      <c r="C83" s="1" t="s">
        <v>60</v>
      </c>
      <c r="D83" s="7">
        <v>15</v>
      </c>
      <c r="E83" s="7">
        <v>1</v>
      </c>
      <c r="F83" s="7">
        <f>D83*E83</f>
        <v>15</v>
      </c>
    </row>
    <row r="84" spans="1:7" x14ac:dyDescent="0.35">
      <c r="C84" s="1" t="s">
        <v>66</v>
      </c>
      <c r="D84" s="7">
        <v>240</v>
      </c>
      <c r="E84" s="7">
        <v>1</v>
      </c>
      <c r="F84" s="7">
        <f>D84*E84</f>
        <v>240</v>
      </c>
    </row>
    <row r="86" spans="1:7" x14ac:dyDescent="0.35">
      <c r="C86" s="13" t="s">
        <v>24</v>
      </c>
      <c r="E86" s="7">
        <f>SUM(E83:E84,E80)</f>
        <v>3</v>
      </c>
      <c r="F86" s="7">
        <f>SUM(F83:F84,F80)</f>
        <v>285</v>
      </c>
    </row>
    <row r="87" spans="1:7" x14ac:dyDescent="0.35">
      <c r="A87" s="9"/>
      <c r="B87" s="9"/>
      <c r="C87" s="9"/>
      <c r="D87" s="10"/>
      <c r="E87" s="10"/>
      <c r="F87" s="10"/>
      <c r="G87" s="9"/>
    </row>
    <row r="88" spans="1:7" x14ac:dyDescent="0.35">
      <c r="A88" s="2">
        <v>7</v>
      </c>
      <c r="B88" s="5">
        <v>241015</v>
      </c>
      <c r="C88" s="4" t="s">
        <v>27</v>
      </c>
      <c r="D88" s="12"/>
      <c r="E88" s="12"/>
      <c r="F88" s="12"/>
    </row>
    <row r="89" spans="1:7" x14ac:dyDescent="0.35">
      <c r="C89" s="1" t="s">
        <v>67</v>
      </c>
      <c r="D89" s="12">
        <v>600</v>
      </c>
      <c r="E89" s="12">
        <v>1</v>
      </c>
      <c r="F89" s="7">
        <f>D89*E89</f>
        <v>600</v>
      </c>
    </row>
    <row r="91" spans="1:7" x14ac:dyDescent="0.35">
      <c r="C91" s="13" t="s">
        <v>24</v>
      </c>
      <c r="E91" s="7">
        <f>SUM(E89)</f>
        <v>1</v>
      </c>
      <c r="F91" s="7">
        <f>SUM(F89)</f>
        <v>600</v>
      </c>
    </row>
    <row r="92" spans="1:7" x14ac:dyDescent="0.35">
      <c r="A92" s="9"/>
      <c r="B92" s="9"/>
      <c r="C92" s="9"/>
      <c r="D92" s="10"/>
      <c r="E92" s="10"/>
      <c r="F92" s="10"/>
      <c r="G92" s="9"/>
    </row>
    <row r="93" spans="1:7" x14ac:dyDescent="0.35">
      <c r="A93" s="2">
        <v>8</v>
      </c>
      <c r="B93" s="5">
        <v>241016</v>
      </c>
      <c r="C93" s="22" t="s">
        <v>50</v>
      </c>
      <c r="D93" s="12"/>
      <c r="E93" s="12"/>
      <c r="F93" s="12"/>
    </row>
    <row r="94" spans="1:7" x14ac:dyDescent="0.35">
      <c r="C94" s="1" t="s">
        <v>70</v>
      </c>
      <c r="D94" s="7">
        <v>120</v>
      </c>
      <c r="E94" s="7">
        <v>1</v>
      </c>
      <c r="F94" s="7">
        <f>E94*D94</f>
        <v>120</v>
      </c>
    </row>
    <row r="95" spans="1:7" x14ac:dyDescent="0.35">
      <c r="C95" s="15"/>
      <c r="D95" s="2"/>
      <c r="E95" s="2"/>
    </row>
    <row r="96" spans="1:7" x14ac:dyDescent="0.35">
      <c r="C96" s="4" t="s">
        <v>27</v>
      </c>
    </row>
    <row r="97" spans="1:7" x14ac:dyDescent="0.35">
      <c r="C97" s="1" t="s">
        <v>68</v>
      </c>
      <c r="D97" s="7">
        <v>90</v>
      </c>
      <c r="E97" s="7">
        <v>1</v>
      </c>
      <c r="F97" s="7">
        <f>E97*D97</f>
        <v>90</v>
      </c>
    </row>
    <row r="98" spans="1:7" x14ac:dyDescent="0.35">
      <c r="C98" s="1" t="s">
        <v>69</v>
      </c>
      <c r="D98" s="7">
        <v>180</v>
      </c>
      <c r="E98" s="7">
        <v>1</v>
      </c>
      <c r="F98" s="7">
        <f>E98*D98</f>
        <v>180</v>
      </c>
    </row>
    <row r="100" spans="1:7" x14ac:dyDescent="0.35">
      <c r="C100" s="13" t="s">
        <v>24</v>
      </c>
      <c r="E100" s="7">
        <f>SUM(E94:E98)</f>
        <v>3</v>
      </c>
      <c r="F100" s="7">
        <f>SUM(F94:F98)</f>
        <v>390</v>
      </c>
    </row>
    <row r="101" spans="1:7" x14ac:dyDescent="0.35">
      <c r="A101" s="9"/>
      <c r="B101" s="9"/>
      <c r="C101" s="9"/>
      <c r="D101" s="10"/>
      <c r="E101" s="10"/>
      <c r="F101" s="10"/>
      <c r="G101" s="9"/>
    </row>
    <row r="102" spans="1:7" x14ac:dyDescent="0.35">
      <c r="A102" s="2">
        <v>9</v>
      </c>
      <c r="B102" s="5">
        <v>241017</v>
      </c>
      <c r="C102" s="22" t="s">
        <v>50</v>
      </c>
      <c r="D102" s="12"/>
      <c r="E102" s="12"/>
      <c r="F102" s="12"/>
    </row>
    <row r="103" spans="1:7" x14ac:dyDescent="0.35">
      <c r="C103" s="1" t="s">
        <v>70</v>
      </c>
      <c r="D103" s="7">
        <v>90</v>
      </c>
      <c r="E103" s="7">
        <v>1</v>
      </c>
      <c r="F103" s="7">
        <f>E103*D103</f>
        <v>90</v>
      </c>
    </row>
    <row r="104" spans="1:7" x14ac:dyDescent="0.35">
      <c r="C104" s="15"/>
      <c r="D104" s="2"/>
      <c r="E104" s="2"/>
    </row>
    <row r="105" spans="1:7" x14ac:dyDescent="0.35">
      <c r="C105" s="4" t="s">
        <v>27</v>
      </c>
    </row>
    <row r="106" spans="1:7" x14ac:dyDescent="0.35">
      <c r="C106" s="1" t="s">
        <v>71</v>
      </c>
      <c r="D106" s="7">
        <v>90</v>
      </c>
      <c r="E106" s="7">
        <v>1</v>
      </c>
      <c r="F106" s="7">
        <f>E106*D106</f>
        <v>90</v>
      </c>
    </row>
    <row r="107" spans="1:7" x14ac:dyDescent="0.35">
      <c r="C107" s="1" t="s">
        <v>72</v>
      </c>
      <c r="D107" s="7">
        <v>45</v>
      </c>
      <c r="E107" s="7">
        <v>1</v>
      </c>
      <c r="F107" s="7">
        <f>E107*D107</f>
        <v>45</v>
      </c>
    </row>
    <row r="108" spans="1:7" x14ac:dyDescent="0.35">
      <c r="C108" s="1" t="s">
        <v>73</v>
      </c>
      <c r="D108" s="7">
        <v>40</v>
      </c>
      <c r="E108" s="7">
        <v>1</v>
      </c>
      <c r="F108" s="7">
        <f>E108*D108</f>
        <v>40</v>
      </c>
    </row>
    <row r="109" spans="1:7" x14ac:dyDescent="0.35">
      <c r="C109" s="1" t="s">
        <v>74</v>
      </c>
      <c r="D109" s="7">
        <v>30</v>
      </c>
      <c r="E109" s="7">
        <v>1</v>
      </c>
      <c r="F109" s="7">
        <f>E109*D109</f>
        <v>30</v>
      </c>
    </row>
    <row r="111" spans="1:7" x14ac:dyDescent="0.35">
      <c r="C111" s="13" t="s">
        <v>24</v>
      </c>
      <c r="E111" s="7">
        <f>SUM(E103:E109)</f>
        <v>5</v>
      </c>
      <c r="F111" s="7">
        <f>SUM(F103:F108)</f>
        <v>265</v>
      </c>
    </row>
    <row r="112" spans="1:7" x14ac:dyDescent="0.35">
      <c r="A112" s="9"/>
      <c r="B112" s="9"/>
      <c r="C112" s="9"/>
      <c r="D112" s="10"/>
      <c r="E112" s="10"/>
      <c r="F112" s="10"/>
      <c r="G112" s="9"/>
    </row>
    <row r="113" spans="1:7" x14ac:dyDescent="0.35">
      <c r="A113" s="2">
        <v>10</v>
      </c>
      <c r="B113" s="5">
        <v>241018</v>
      </c>
      <c r="C113" s="22" t="s">
        <v>75</v>
      </c>
      <c r="D113" s="12"/>
      <c r="E113" s="12"/>
      <c r="F113" s="12"/>
    </row>
    <row r="114" spans="1:7" x14ac:dyDescent="0.35">
      <c r="A114" s="9"/>
      <c r="B114" s="9"/>
      <c r="C114" s="9"/>
      <c r="D114" s="10"/>
      <c r="E114" s="10"/>
      <c r="F114" s="10"/>
      <c r="G114" s="9"/>
    </row>
    <row r="115" spans="1:7" x14ac:dyDescent="0.35">
      <c r="A115" s="2">
        <v>11</v>
      </c>
      <c r="B115" s="5">
        <v>241021</v>
      </c>
      <c r="C115" s="4" t="s">
        <v>19</v>
      </c>
      <c r="D115" s="12"/>
      <c r="E115" s="12"/>
      <c r="F115" s="12"/>
    </row>
    <row r="116" spans="1:7" x14ac:dyDescent="0.35">
      <c r="C116" s="1" t="s">
        <v>77</v>
      </c>
      <c r="D116" s="7">
        <v>10</v>
      </c>
      <c r="E116" s="7">
        <v>2</v>
      </c>
      <c r="F116" s="7">
        <f>D116*E116</f>
        <v>20</v>
      </c>
    </row>
    <row r="117" spans="1:7" x14ac:dyDescent="0.35">
      <c r="C117" s="1" t="s">
        <v>83</v>
      </c>
      <c r="D117" s="7">
        <v>15</v>
      </c>
      <c r="E117" s="7">
        <v>1</v>
      </c>
      <c r="F117" s="7">
        <f>D117*E117</f>
        <v>15</v>
      </c>
    </row>
    <row r="118" spans="1:7" x14ac:dyDescent="0.35">
      <c r="C118" s="1" t="s">
        <v>85</v>
      </c>
      <c r="D118" s="7">
        <v>30</v>
      </c>
      <c r="E118" s="7">
        <v>1</v>
      </c>
      <c r="F118" s="7">
        <f>D118*E118</f>
        <v>30</v>
      </c>
    </row>
    <row r="120" spans="1:7" x14ac:dyDescent="0.35">
      <c r="C120" s="4" t="s">
        <v>20</v>
      </c>
    </row>
    <row r="121" spans="1:7" x14ac:dyDescent="0.35">
      <c r="C121" s="1" t="s">
        <v>84</v>
      </c>
      <c r="D121" s="7">
        <v>15</v>
      </c>
      <c r="E121" s="7">
        <v>1</v>
      </c>
      <c r="F121" s="7">
        <f>D121*E121</f>
        <v>15</v>
      </c>
    </row>
    <row r="122" spans="1:7" x14ac:dyDescent="0.35">
      <c r="C122" s="1" t="s">
        <v>86</v>
      </c>
      <c r="D122" s="7">
        <v>120</v>
      </c>
      <c r="E122" s="7">
        <v>1</v>
      </c>
      <c r="F122" s="7">
        <f>D122*E122</f>
        <v>120</v>
      </c>
    </row>
    <row r="123" spans="1:7" x14ac:dyDescent="0.35">
      <c r="C123" s="15"/>
      <c r="D123" s="2"/>
      <c r="E123" s="2"/>
    </row>
    <row r="124" spans="1:7" x14ac:dyDescent="0.35">
      <c r="C124" s="4" t="s">
        <v>27</v>
      </c>
    </row>
    <row r="125" spans="1:7" x14ac:dyDescent="0.35">
      <c r="C125" s="1" t="s">
        <v>76</v>
      </c>
      <c r="D125" s="7">
        <v>180</v>
      </c>
      <c r="E125" s="7">
        <v>1</v>
      </c>
      <c r="F125" s="7">
        <f>D125*E125</f>
        <v>180</v>
      </c>
    </row>
    <row r="126" spans="1:7" x14ac:dyDescent="0.35">
      <c r="C126" s="1" t="s">
        <v>82</v>
      </c>
      <c r="D126" s="7">
        <v>30</v>
      </c>
      <c r="E126" s="7">
        <v>1</v>
      </c>
      <c r="F126" s="7">
        <f>D126*E126</f>
        <v>30</v>
      </c>
    </row>
    <row r="128" spans="1:7" x14ac:dyDescent="0.35">
      <c r="C128" s="13" t="s">
        <v>24</v>
      </c>
      <c r="E128" s="7">
        <f>SUM(E116:E126)</f>
        <v>8</v>
      </c>
      <c r="F128" s="7">
        <f>SUM(F116:F126)</f>
        <v>410</v>
      </c>
    </row>
    <row r="129" spans="1:7" x14ac:dyDescent="0.35">
      <c r="A129" s="9"/>
      <c r="B129" s="9"/>
      <c r="C129" s="9"/>
      <c r="D129" s="10"/>
      <c r="E129" s="10"/>
      <c r="F129" s="10"/>
      <c r="G129" s="9"/>
    </row>
    <row r="130" spans="1:7" x14ac:dyDescent="0.35">
      <c r="A130" s="2">
        <v>12</v>
      </c>
      <c r="B130" s="5">
        <v>241022</v>
      </c>
      <c r="C130" s="4" t="s">
        <v>19</v>
      </c>
      <c r="D130" s="12"/>
      <c r="E130" s="12"/>
      <c r="F130" s="12"/>
    </row>
    <row r="131" spans="1:7" x14ac:dyDescent="0.35">
      <c r="C131" s="1" t="s">
        <v>90</v>
      </c>
      <c r="D131" s="7">
        <v>15</v>
      </c>
      <c r="E131" s="7">
        <v>2</v>
      </c>
      <c r="F131" s="7">
        <f>D131*E131</f>
        <v>30</v>
      </c>
    </row>
    <row r="133" spans="1:7" x14ac:dyDescent="0.35">
      <c r="C133" s="4" t="s">
        <v>20</v>
      </c>
    </row>
    <row r="134" spans="1:7" x14ac:dyDescent="0.35">
      <c r="C134" s="1" t="s">
        <v>92</v>
      </c>
      <c r="D134" s="7">
        <v>120</v>
      </c>
      <c r="E134" s="7">
        <v>1</v>
      </c>
      <c r="F134" s="7">
        <f>D134*E134</f>
        <v>120</v>
      </c>
    </row>
    <row r="135" spans="1:7" x14ac:dyDescent="0.35">
      <c r="C135" s="1" t="s">
        <v>93</v>
      </c>
      <c r="D135" s="7">
        <v>120</v>
      </c>
      <c r="E135" s="7">
        <v>1</v>
      </c>
      <c r="F135" s="7">
        <f>D135*E135</f>
        <v>120</v>
      </c>
    </row>
    <row r="136" spans="1:7" x14ac:dyDescent="0.35">
      <c r="C136" s="1" t="s">
        <v>94</v>
      </c>
      <c r="D136" s="7">
        <v>30</v>
      </c>
      <c r="E136" s="7">
        <v>1</v>
      </c>
      <c r="F136" s="7">
        <f>D136*E136</f>
        <v>30</v>
      </c>
    </row>
    <row r="138" spans="1:7" x14ac:dyDescent="0.35">
      <c r="C138" s="4" t="s">
        <v>50</v>
      </c>
    </row>
    <row r="139" spans="1:7" x14ac:dyDescent="0.35">
      <c r="C139" s="1" t="s">
        <v>91</v>
      </c>
      <c r="D139" s="7">
        <v>30</v>
      </c>
      <c r="E139" s="7">
        <v>1</v>
      </c>
      <c r="F139" s="7">
        <f>D139*E139</f>
        <v>30</v>
      </c>
    </row>
    <row r="140" spans="1:7" x14ac:dyDescent="0.35">
      <c r="C140" s="1" t="s">
        <v>95</v>
      </c>
      <c r="D140" s="7">
        <v>30</v>
      </c>
      <c r="E140" s="7">
        <v>2</v>
      </c>
      <c r="F140" s="7">
        <f>D140*E140</f>
        <v>60</v>
      </c>
    </row>
    <row r="141" spans="1:7" x14ac:dyDescent="0.35">
      <c r="C141" s="15"/>
      <c r="D141" s="2"/>
      <c r="E141" s="2"/>
    </row>
    <row r="142" spans="1:7" x14ac:dyDescent="0.35">
      <c r="C142" s="4" t="s">
        <v>27</v>
      </c>
    </row>
    <row r="144" spans="1:7" x14ac:dyDescent="0.35">
      <c r="C144" s="13" t="s">
        <v>24</v>
      </c>
      <c r="E144" s="7">
        <f>SUM(E131:E142)</f>
        <v>8</v>
      </c>
      <c r="F144" s="7">
        <f>SUM(F131:F142)</f>
        <v>390</v>
      </c>
    </row>
    <row r="145" spans="1:7" x14ac:dyDescent="0.35">
      <c r="A145" s="9"/>
      <c r="B145" s="9"/>
      <c r="C145" s="9"/>
      <c r="D145" s="10"/>
      <c r="E145" s="10"/>
      <c r="F145" s="10"/>
      <c r="G145" s="9"/>
    </row>
    <row r="146" spans="1:7" x14ac:dyDescent="0.35">
      <c r="A146" s="2">
        <v>13</v>
      </c>
      <c r="B146" s="5">
        <v>241023</v>
      </c>
      <c r="C146" s="4" t="s">
        <v>19</v>
      </c>
      <c r="D146" s="12"/>
      <c r="E146" s="12"/>
      <c r="F146" s="12"/>
    </row>
    <row r="147" spans="1:7" x14ac:dyDescent="0.35">
      <c r="F147" s="7">
        <f>D147*E147</f>
        <v>0</v>
      </c>
    </row>
    <row r="149" spans="1:7" x14ac:dyDescent="0.35">
      <c r="C149" s="4" t="s">
        <v>20</v>
      </c>
    </row>
    <row r="150" spans="1:7" x14ac:dyDescent="0.35">
      <c r="C150" s="1" t="s">
        <v>99</v>
      </c>
      <c r="D150" s="7">
        <v>30</v>
      </c>
      <c r="E150" s="7">
        <v>1</v>
      </c>
      <c r="F150" s="7">
        <f>D150*E150</f>
        <v>30</v>
      </c>
    </row>
    <row r="151" spans="1:7" x14ac:dyDescent="0.35">
      <c r="C151" s="1" t="s">
        <v>100</v>
      </c>
      <c r="D151" s="7">
        <v>120</v>
      </c>
      <c r="E151" s="7">
        <v>1</v>
      </c>
      <c r="F151" s="7">
        <f>D151*E151</f>
        <v>120</v>
      </c>
    </row>
    <row r="152" spans="1:7" x14ac:dyDescent="0.35">
      <c r="C152" s="1" t="s">
        <v>101</v>
      </c>
      <c r="D152" s="7">
        <v>15</v>
      </c>
      <c r="E152" s="7">
        <v>1</v>
      </c>
      <c r="F152" s="7">
        <f>D152*E152</f>
        <v>15</v>
      </c>
    </row>
    <row r="153" spans="1:7" x14ac:dyDescent="0.35">
      <c r="C153" s="1" t="s">
        <v>102</v>
      </c>
      <c r="D153" s="7">
        <v>15</v>
      </c>
      <c r="E153" s="7">
        <v>1</v>
      </c>
      <c r="F153" s="7">
        <f>D153*E153</f>
        <v>15</v>
      </c>
    </row>
    <row r="155" spans="1:7" x14ac:dyDescent="0.35">
      <c r="C155" s="4" t="s">
        <v>50</v>
      </c>
    </row>
    <row r="157" spans="1:7" x14ac:dyDescent="0.35">
      <c r="C157" s="4" t="s">
        <v>27</v>
      </c>
    </row>
    <row r="158" spans="1:7" x14ac:dyDescent="0.35">
      <c r="C158" s="1" t="s">
        <v>96</v>
      </c>
      <c r="D158" s="7">
        <v>90</v>
      </c>
      <c r="E158" s="7">
        <v>1</v>
      </c>
      <c r="F158" s="7">
        <f t="shared" ref="F158:F159" si="12">D158*E158</f>
        <v>90</v>
      </c>
    </row>
    <row r="159" spans="1:7" x14ac:dyDescent="0.35">
      <c r="C159" s="1" t="s">
        <v>97</v>
      </c>
      <c r="D159" s="7">
        <v>90</v>
      </c>
      <c r="E159" s="7">
        <v>1</v>
      </c>
      <c r="F159" s="7">
        <f t="shared" si="12"/>
        <v>90</v>
      </c>
    </row>
    <row r="160" spans="1:7" x14ac:dyDescent="0.35">
      <c r="C160" s="1" t="s">
        <v>98</v>
      </c>
      <c r="D160" s="7">
        <v>15</v>
      </c>
      <c r="E160" s="7">
        <v>1</v>
      </c>
      <c r="F160" s="7">
        <f>D160*E160</f>
        <v>15</v>
      </c>
    </row>
    <row r="162" spans="1:7" x14ac:dyDescent="0.35">
      <c r="C162" s="13" t="s">
        <v>24</v>
      </c>
      <c r="E162" s="7">
        <f>SUM(E147:E160)</f>
        <v>7</v>
      </c>
      <c r="F162" s="7">
        <f>SUM(F147:F160)</f>
        <v>375</v>
      </c>
    </row>
    <row r="163" spans="1:7" x14ac:dyDescent="0.35">
      <c r="A163" s="9"/>
      <c r="B163" s="9"/>
      <c r="C163" s="9"/>
      <c r="D163" s="10"/>
      <c r="E163" s="10"/>
      <c r="F163" s="10"/>
      <c r="G163" s="9"/>
    </row>
    <row r="164" spans="1:7" x14ac:dyDescent="0.35">
      <c r="A164" s="2">
        <v>14</v>
      </c>
      <c r="B164" s="5">
        <v>241024</v>
      </c>
      <c r="C164" s="4" t="s">
        <v>19</v>
      </c>
      <c r="D164" s="12"/>
      <c r="E164" s="12"/>
      <c r="F164" s="12"/>
    </row>
    <row r="165" spans="1:7" x14ac:dyDescent="0.35">
      <c r="C165" s="1" t="s">
        <v>103</v>
      </c>
      <c r="D165" s="7">
        <v>15</v>
      </c>
      <c r="E165" s="7">
        <v>1</v>
      </c>
      <c r="F165" s="7">
        <f>D165*E165</f>
        <v>15</v>
      </c>
    </row>
    <row r="166" spans="1:7" x14ac:dyDescent="0.35">
      <c r="C166" s="1" t="s">
        <v>114</v>
      </c>
      <c r="D166" s="7">
        <v>15</v>
      </c>
      <c r="E166" s="7">
        <v>1</v>
      </c>
      <c r="F166" s="7">
        <f>D166*E166</f>
        <v>15</v>
      </c>
    </row>
    <row r="168" spans="1:7" x14ac:dyDescent="0.35">
      <c r="C168" s="4" t="s">
        <v>20</v>
      </c>
    </row>
    <row r="169" spans="1:7" x14ac:dyDescent="0.35">
      <c r="C169" s="1" t="s">
        <v>106</v>
      </c>
      <c r="D169" s="7">
        <v>15</v>
      </c>
      <c r="E169" s="7">
        <v>1</v>
      </c>
      <c r="F169" s="7">
        <f>D169*E169</f>
        <v>15</v>
      </c>
    </row>
    <row r="170" spans="1:7" ht="42" x14ac:dyDescent="0.35">
      <c r="C170" s="24" t="s">
        <v>111</v>
      </c>
      <c r="D170" s="7">
        <v>180</v>
      </c>
      <c r="E170" s="7">
        <v>1</v>
      </c>
      <c r="F170" s="7">
        <f>D170*E170</f>
        <v>180</v>
      </c>
    </row>
    <row r="171" spans="1:7" x14ac:dyDescent="0.35">
      <c r="C171" s="1" t="s">
        <v>112</v>
      </c>
      <c r="D171" s="7">
        <v>15</v>
      </c>
      <c r="E171" s="7">
        <v>1</v>
      </c>
      <c r="F171" s="7">
        <f>D171*E171</f>
        <v>15</v>
      </c>
    </row>
    <row r="173" spans="1:7" x14ac:dyDescent="0.35">
      <c r="C173" s="4" t="s">
        <v>50</v>
      </c>
    </row>
    <row r="174" spans="1:7" x14ac:dyDescent="0.35">
      <c r="C174" s="1" t="s">
        <v>113</v>
      </c>
      <c r="D174" s="7">
        <v>15</v>
      </c>
      <c r="E174" s="7">
        <v>1</v>
      </c>
      <c r="F174" s="7">
        <f>D174*E174</f>
        <v>15</v>
      </c>
    </row>
    <row r="176" spans="1:7" x14ac:dyDescent="0.35">
      <c r="C176" s="4" t="s">
        <v>27</v>
      </c>
    </row>
    <row r="177" spans="1:7" x14ac:dyDescent="0.35">
      <c r="C177" s="1" t="s">
        <v>104</v>
      </c>
      <c r="D177" s="7">
        <v>90</v>
      </c>
      <c r="E177" s="7">
        <v>1</v>
      </c>
      <c r="F177" s="7">
        <f t="shared" ref="F177:F178" si="13">D177*E177</f>
        <v>90</v>
      </c>
    </row>
    <row r="178" spans="1:7" x14ac:dyDescent="0.35">
      <c r="C178" s="1" t="s">
        <v>105</v>
      </c>
      <c r="D178" s="7">
        <v>90</v>
      </c>
      <c r="E178" s="7">
        <v>1</v>
      </c>
      <c r="F178" s="7">
        <f t="shared" si="13"/>
        <v>90</v>
      </c>
    </row>
    <row r="179" spans="1:7" x14ac:dyDescent="0.35">
      <c r="F179" s="7">
        <f>D179*E179</f>
        <v>0</v>
      </c>
    </row>
    <row r="181" spans="1:7" x14ac:dyDescent="0.35">
      <c r="C181" s="13" t="s">
        <v>24</v>
      </c>
      <c r="E181" s="7">
        <f>SUM(E165:E179)</f>
        <v>8</v>
      </c>
      <c r="F181" s="7">
        <f>SUM(F165:F179)</f>
        <v>435</v>
      </c>
    </row>
    <row r="182" spans="1:7" x14ac:dyDescent="0.35">
      <c r="A182" s="9"/>
      <c r="B182" s="9"/>
      <c r="C182" s="9"/>
      <c r="D182" s="10"/>
      <c r="E182" s="10"/>
      <c r="F182" s="10"/>
      <c r="G182" s="9"/>
    </row>
    <row r="183" spans="1:7" x14ac:dyDescent="0.35">
      <c r="A183" s="2">
        <v>15</v>
      </c>
      <c r="B183" s="5">
        <v>241025</v>
      </c>
      <c r="C183" s="4" t="s">
        <v>19</v>
      </c>
      <c r="D183" s="12"/>
      <c r="E183" s="12"/>
      <c r="F183" s="12"/>
    </row>
    <row r="184" spans="1:7" x14ac:dyDescent="0.35">
      <c r="C184" s="1" t="s">
        <v>114</v>
      </c>
      <c r="D184" s="7">
        <v>10</v>
      </c>
      <c r="E184" s="7">
        <v>2</v>
      </c>
      <c r="F184" s="7">
        <f>D184*E184</f>
        <v>20</v>
      </c>
    </row>
    <row r="186" spans="1:7" x14ac:dyDescent="0.35">
      <c r="C186" s="4" t="s">
        <v>20</v>
      </c>
    </row>
    <row r="187" spans="1:7" x14ac:dyDescent="0.35">
      <c r="C187" s="1" t="s">
        <v>116</v>
      </c>
      <c r="D187" s="7">
        <v>240</v>
      </c>
      <c r="E187" s="7">
        <v>1</v>
      </c>
      <c r="F187" s="7">
        <f>D187*E187</f>
        <v>240</v>
      </c>
    </row>
    <row r="188" spans="1:7" x14ac:dyDescent="0.35">
      <c r="C188" s="24" t="s">
        <v>117</v>
      </c>
      <c r="D188" s="7">
        <v>60</v>
      </c>
      <c r="E188" s="7">
        <v>1</v>
      </c>
      <c r="F188" s="7">
        <f>D188*E188</f>
        <v>60</v>
      </c>
    </row>
    <row r="191" spans="1:7" x14ac:dyDescent="0.35">
      <c r="C191" s="4" t="s">
        <v>50</v>
      </c>
    </row>
    <row r="192" spans="1:7" x14ac:dyDescent="0.35">
      <c r="C192" s="1" t="s">
        <v>118</v>
      </c>
      <c r="D192" s="7">
        <v>30</v>
      </c>
      <c r="E192" s="7">
        <v>1</v>
      </c>
      <c r="F192" s="7">
        <f>D192*E192</f>
        <v>30</v>
      </c>
    </row>
    <row r="193" spans="1:7" x14ac:dyDescent="0.35">
      <c r="C193" s="1" t="s">
        <v>119</v>
      </c>
      <c r="D193" s="7">
        <v>60</v>
      </c>
      <c r="E193" s="7">
        <v>1</v>
      </c>
      <c r="F193" s="7">
        <f>D193*E193</f>
        <v>60</v>
      </c>
    </row>
    <row r="195" spans="1:7" x14ac:dyDescent="0.35">
      <c r="C195" s="4" t="s">
        <v>27</v>
      </c>
    </row>
    <row r="196" spans="1:7" x14ac:dyDescent="0.35">
      <c r="C196" s="1" t="s">
        <v>115</v>
      </c>
      <c r="D196" s="7">
        <v>10</v>
      </c>
      <c r="E196" s="7">
        <v>1</v>
      </c>
      <c r="F196" s="7">
        <f t="shared" ref="F196" si="14">D196*E196</f>
        <v>10</v>
      </c>
    </row>
    <row r="197" spans="1:7" x14ac:dyDescent="0.35">
      <c r="F197" s="7">
        <f>D197*E197</f>
        <v>0</v>
      </c>
    </row>
    <row r="199" spans="1:7" x14ac:dyDescent="0.35">
      <c r="C199" s="13" t="s">
        <v>24</v>
      </c>
      <c r="E199" s="7">
        <f>SUM(E184:E197)</f>
        <v>7</v>
      </c>
      <c r="F199" s="7">
        <f>SUM(F184:F197)</f>
        <v>420</v>
      </c>
    </row>
    <row r="200" spans="1:7" x14ac:dyDescent="0.35">
      <c r="A200" s="9"/>
      <c r="B200" s="9"/>
      <c r="C200" s="9"/>
      <c r="D200" s="10"/>
      <c r="E200" s="10"/>
      <c r="F200" s="10"/>
      <c r="G200" s="9"/>
    </row>
    <row r="201" spans="1:7" x14ac:dyDescent="0.35">
      <c r="A201" s="2">
        <v>16</v>
      </c>
      <c r="B201" s="5">
        <v>241028</v>
      </c>
      <c r="C201" s="4" t="s">
        <v>19</v>
      </c>
      <c r="D201" s="12"/>
      <c r="E201" s="12"/>
      <c r="F201" s="12"/>
    </row>
    <row r="202" spans="1:7" x14ac:dyDescent="0.35">
      <c r="C202" s="1" t="s">
        <v>114</v>
      </c>
      <c r="D202" s="7">
        <v>10</v>
      </c>
      <c r="E202" s="7">
        <v>1</v>
      </c>
      <c r="F202" s="7">
        <f>D202*E202</f>
        <v>10</v>
      </c>
    </row>
    <row r="204" spans="1:7" x14ac:dyDescent="0.35">
      <c r="C204" s="4" t="s">
        <v>20</v>
      </c>
    </row>
    <row r="205" spans="1:7" x14ac:dyDescent="0.35">
      <c r="C205" s="1" t="s">
        <v>120</v>
      </c>
      <c r="D205" s="7">
        <v>240</v>
      </c>
      <c r="E205" s="7">
        <v>1</v>
      </c>
      <c r="F205" s="7">
        <f>D205*E205</f>
        <v>240</v>
      </c>
    </row>
    <row r="206" spans="1:7" x14ac:dyDescent="0.35">
      <c r="C206" s="24" t="s">
        <v>121</v>
      </c>
      <c r="D206" s="7">
        <v>120</v>
      </c>
      <c r="E206" s="7">
        <v>1</v>
      </c>
      <c r="F206" s="7">
        <f>D206*E206</f>
        <v>120</v>
      </c>
    </row>
    <row r="209" spans="1:7" x14ac:dyDescent="0.35">
      <c r="C209" s="4" t="s">
        <v>50</v>
      </c>
    </row>
    <row r="210" spans="1:7" x14ac:dyDescent="0.35">
      <c r="F210" s="7">
        <f>D210*E210</f>
        <v>0</v>
      </c>
    </row>
    <row r="211" spans="1:7" x14ac:dyDescent="0.35">
      <c r="F211" s="7">
        <f>D211*E211</f>
        <v>0</v>
      </c>
    </row>
    <row r="213" spans="1:7" x14ac:dyDescent="0.35">
      <c r="C213" s="4" t="s">
        <v>27</v>
      </c>
    </row>
    <row r="214" spans="1:7" x14ac:dyDescent="0.35">
      <c r="F214" s="7">
        <f t="shared" ref="F214" si="15">D214*E214</f>
        <v>0</v>
      </c>
    </row>
    <row r="215" spans="1:7" x14ac:dyDescent="0.35">
      <c r="F215" s="7">
        <f>D215*E215</f>
        <v>0</v>
      </c>
    </row>
    <row r="217" spans="1:7" x14ac:dyDescent="0.35">
      <c r="C217" s="13" t="s">
        <v>24</v>
      </c>
      <c r="E217" s="7">
        <f>SUM(E202:E215)</f>
        <v>3</v>
      </c>
      <c r="F217" s="7">
        <f>SUM(F202:F215)</f>
        <v>370</v>
      </c>
    </row>
    <row r="218" spans="1:7" x14ac:dyDescent="0.35">
      <c r="A218" s="9"/>
      <c r="B218" s="9"/>
      <c r="C218" s="9"/>
      <c r="D218" s="10"/>
      <c r="E218" s="10"/>
      <c r="F218" s="10"/>
      <c r="G218" s="9"/>
    </row>
    <row r="219" spans="1:7" x14ac:dyDescent="0.35">
      <c r="A219" s="2">
        <v>17</v>
      </c>
      <c r="B219" s="5">
        <v>241029</v>
      </c>
      <c r="C219" s="4" t="s">
        <v>19</v>
      </c>
      <c r="D219" s="12"/>
      <c r="E219" s="12"/>
      <c r="F219" s="12"/>
    </row>
    <row r="221" spans="1:7" x14ac:dyDescent="0.35">
      <c r="C221" s="4" t="s">
        <v>20</v>
      </c>
    </row>
    <row r="222" spans="1:7" x14ac:dyDescent="0.35">
      <c r="C222" s="1" t="s">
        <v>123</v>
      </c>
      <c r="D222" s="7">
        <v>120</v>
      </c>
      <c r="E222" s="7">
        <v>1</v>
      </c>
      <c r="F222" s="7">
        <f>D222*E222</f>
        <v>120</v>
      </c>
    </row>
    <row r="223" spans="1:7" x14ac:dyDescent="0.35">
      <c r="C223" s="24" t="s">
        <v>124</v>
      </c>
      <c r="D223" s="7">
        <v>90</v>
      </c>
      <c r="E223" s="7">
        <v>1</v>
      </c>
      <c r="F223" s="7">
        <f>D223*E223</f>
        <v>90</v>
      </c>
    </row>
    <row r="226" spans="1:7" x14ac:dyDescent="0.35">
      <c r="C226" s="4" t="s">
        <v>50</v>
      </c>
    </row>
    <row r="227" spans="1:7" x14ac:dyDescent="0.35">
      <c r="F227" s="7">
        <f>D227*E227</f>
        <v>0</v>
      </c>
    </row>
    <row r="228" spans="1:7" x14ac:dyDescent="0.35">
      <c r="F228" s="7">
        <f>D228*E228</f>
        <v>0</v>
      </c>
    </row>
    <row r="230" spans="1:7" x14ac:dyDescent="0.35">
      <c r="C230" s="4" t="s">
        <v>27</v>
      </c>
    </row>
    <row r="231" spans="1:7" x14ac:dyDescent="0.35">
      <c r="C231" s="1" t="s">
        <v>122</v>
      </c>
      <c r="D231" s="7">
        <v>180</v>
      </c>
      <c r="E231" s="7">
        <v>1</v>
      </c>
      <c r="F231" s="7">
        <f t="shared" ref="F231" si="16">D231*E231</f>
        <v>180</v>
      </c>
    </row>
    <row r="232" spans="1:7" x14ac:dyDescent="0.35">
      <c r="F232" s="7">
        <f>D232*E232</f>
        <v>0</v>
      </c>
    </row>
    <row r="234" spans="1:7" x14ac:dyDescent="0.35">
      <c r="C234" s="13" t="s">
        <v>24</v>
      </c>
      <c r="E234" s="7">
        <f>SUM(E220:E232)</f>
        <v>3</v>
      </c>
      <c r="F234" s="7">
        <f>SUM(F220:F232)</f>
        <v>390</v>
      </c>
    </row>
    <row r="235" spans="1:7" x14ac:dyDescent="0.35">
      <c r="A235" s="9"/>
      <c r="B235" s="9"/>
      <c r="C235" s="9"/>
      <c r="D235" s="10"/>
      <c r="E235" s="10"/>
      <c r="F235" s="10"/>
      <c r="G235" s="9"/>
    </row>
    <row r="236" spans="1:7" x14ac:dyDescent="0.35">
      <c r="A236" s="2">
        <v>18</v>
      </c>
      <c r="B236" s="5">
        <v>241030</v>
      </c>
      <c r="C236" s="4" t="s">
        <v>19</v>
      </c>
      <c r="D236" s="12"/>
      <c r="E236" s="12"/>
      <c r="F236" s="12"/>
    </row>
    <row r="237" spans="1:7" x14ac:dyDescent="0.35">
      <c r="A237" s="2"/>
      <c r="B237" s="5"/>
      <c r="C237" s="1" t="s">
        <v>126</v>
      </c>
      <c r="D237" s="12">
        <v>15</v>
      </c>
      <c r="E237" s="12">
        <v>1</v>
      </c>
      <c r="F237" s="7">
        <f>D237*E237</f>
        <v>15</v>
      </c>
    </row>
    <row r="238" spans="1:7" x14ac:dyDescent="0.35">
      <c r="A238" s="2"/>
      <c r="B238" s="5"/>
      <c r="C238" s="1" t="s">
        <v>128</v>
      </c>
      <c r="D238" s="12">
        <v>15</v>
      </c>
      <c r="E238" s="12">
        <v>1</v>
      </c>
      <c r="F238" s="7">
        <f>D238*E238</f>
        <v>15</v>
      </c>
    </row>
    <row r="240" spans="1:7" x14ac:dyDescent="0.35">
      <c r="C240" s="4" t="s">
        <v>20</v>
      </c>
    </row>
    <row r="241" spans="1:7" x14ac:dyDescent="0.35">
      <c r="C241" s="1" t="s">
        <v>123</v>
      </c>
      <c r="D241" s="7">
        <v>120</v>
      </c>
      <c r="E241" s="7">
        <v>1</v>
      </c>
      <c r="F241" s="7">
        <f>D241*E241</f>
        <v>120</v>
      </c>
    </row>
    <row r="242" spans="1:7" x14ac:dyDescent="0.35">
      <c r="C242" s="24"/>
      <c r="F242" s="7">
        <f>D242*E242</f>
        <v>0</v>
      </c>
    </row>
    <row r="245" spans="1:7" x14ac:dyDescent="0.35">
      <c r="C245" s="4" t="s">
        <v>50</v>
      </c>
    </row>
    <row r="246" spans="1:7" x14ac:dyDescent="0.35">
      <c r="F246" s="7">
        <f>D246*E246</f>
        <v>0</v>
      </c>
    </row>
    <row r="247" spans="1:7" x14ac:dyDescent="0.35">
      <c r="F247" s="7">
        <f>D247*E247</f>
        <v>0</v>
      </c>
    </row>
    <row r="249" spans="1:7" x14ac:dyDescent="0.35">
      <c r="C249" s="4" t="s">
        <v>27</v>
      </c>
    </row>
    <row r="250" spans="1:7" x14ac:dyDescent="0.35">
      <c r="C250" s="1" t="s">
        <v>125</v>
      </c>
      <c r="D250" s="7">
        <v>180</v>
      </c>
      <c r="E250" s="7">
        <v>1</v>
      </c>
      <c r="F250" s="7">
        <f t="shared" ref="F250" si="17">D250*E250</f>
        <v>180</v>
      </c>
    </row>
    <row r="251" spans="1:7" x14ac:dyDescent="0.35">
      <c r="C251" s="1" t="s">
        <v>127</v>
      </c>
      <c r="D251" s="7">
        <v>15</v>
      </c>
      <c r="E251" s="7">
        <v>1</v>
      </c>
      <c r="F251" s="7">
        <f>D251*E251</f>
        <v>15</v>
      </c>
    </row>
    <row r="252" spans="1:7" x14ac:dyDescent="0.35">
      <c r="C252" s="1" t="s">
        <v>129</v>
      </c>
      <c r="D252" s="7">
        <v>60</v>
      </c>
      <c r="E252" s="7">
        <v>1</v>
      </c>
      <c r="F252" s="7">
        <f>D252*E252</f>
        <v>60</v>
      </c>
    </row>
    <row r="254" spans="1:7" x14ac:dyDescent="0.35">
      <c r="C254" s="13" t="s">
        <v>24</v>
      </c>
      <c r="E254" s="7">
        <f>SUM(E237:E252)</f>
        <v>6</v>
      </c>
      <c r="F254" s="7">
        <f>SUM(F237:F252)</f>
        <v>405</v>
      </c>
    </row>
    <row r="255" spans="1:7" x14ac:dyDescent="0.35">
      <c r="A255" s="9"/>
      <c r="B255" s="9"/>
      <c r="C255" s="9"/>
      <c r="D255" s="10"/>
      <c r="E255" s="10"/>
      <c r="F255" s="10"/>
      <c r="G255" s="9"/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topLeftCell="A157" workbookViewId="0">
      <selection activeCell="A166" sqref="A166:G174"/>
    </sheetView>
  </sheetViews>
  <sheetFormatPr defaultRowHeight="21" x14ac:dyDescent="0.35"/>
  <cols>
    <col min="1" max="1" width="5.5" style="7" customWidth="1"/>
    <col min="2" max="2" width="16.75" style="1" customWidth="1"/>
    <col min="3" max="3" width="84.75" style="1" customWidth="1"/>
    <col min="4" max="6" width="9" style="1"/>
    <col min="7" max="7" width="23.125" style="1" customWidth="1"/>
    <col min="8" max="16384" width="9" style="1"/>
  </cols>
  <sheetData>
    <row r="1" spans="1:7" x14ac:dyDescent="0.35">
      <c r="A1" s="25" t="s">
        <v>0</v>
      </c>
      <c r="B1" s="26" t="s">
        <v>2</v>
      </c>
      <c r="C1" s="26" t="s">
        <v>17</v>
      </c>
      <c r="D1" s="25" t="s">
        <v>4</v>
      </c>
      <c r="E1" s="25" t="s">
        <v>1</v>
      </c>
      <c r="F1" s="25" t="s">
        <v>24</v>
      </c>
      <c r="G1" s="26" t="s">
        <v>5</v>
      </c>
    </row>
    <row r="2" spans="1:7" x14ac:dyDescent="0.35">
      <c r="A2" s="7">
        <v>1</v>
      </c>
      <c r="B2" s="5">
        <v>241031</v>
      </c>
      <c r="C2" s="4" t="s">
        <v>19</v>
      </c>
      <c r="D2" s="7"/>
      <c r="E2" s="7"/>
      <c r="F2" s="7"/>
    </row>
    <row r="3" spans="1:7" x14ac:dyDescent="0.35">
      <c r="B3" s="5"/>
      <c r="C3" s="1" t="s">
        <v>130</v>
      </c>
      <c r="D3" s="7">
        <v>10</v>
      </c>
      <c r="E3" s="7">
        <v>1</v>
      </c>
      <c r="F3" s="7">
        <f>D3*E3</f>
        <v>10</v>
      </c>
    </row>
    <row r="4" spans="1:7" x14ac:dyDescent="0.35">
      <c r="B4" s="5"/>
      <c r="C4" s="1" t="s">
        <v>131</v>
      </c>
      <c r="D4" s="7">
        <v>10</v>
      </c>
      <c r="E4" s="7">
        <v>1</v>
      </c>
      <c r="F4" s="7">
        <f t="shared" ref="F4:F9" si="0">D4*E4</f>
        <v>10</v>
      </c>
    </row>
    <row r="5" spans="1:7" x14ac:dyDescent="0.35">
      <c r="B5" s="5"/>
      <c r="C5" s="1" t="s">
        <v>134</v>
      </c>
      <c r="D5" s="7">
        <v>30</v>
      </c>
      <c r="E5" s="7">
        <v>1</v>
      </c>
      <c r="F5" s="7">
        <f t="shared" si="0"/>
        <v>30</v>
      </c>
    </row>
    <row r="6" spans="1:7" x14ac:dyDescent="0.35">
      <c r="B6" s="5"/>
      <c r="D6" s="7"/>
      <c r="E6" s="7"/>
      <c r="F6" s="7"/>
    </row>
    <row r="7" spans="1:7" x14ac:dyDescent="0.35">
      <c r="B7" s="5"/>
      <c r="C7" s="4" t="s">
        <v>20</v>
      </c>
      <c r="D7" s="7"/>
      <c r="E7" s="7"/>
      <c r="F7" s="7"/>
    </row>
    <row r="8" spans="1:7" ht="42" x14ac:dyDescent="0.35">
      <c r="C8" s="24" t="s">
        <v>132</v>
      </c>
      <c r="D8" s="7">
        <v>180</v>
      </c>
      <c r="E8" s="7">
        <v>1</v>
      </c>
      <c r="F8" s="7">
        <f t="shared" si="0"/>
        <v>180</v>
      </c>
    </row>
    <row r="9" spans="1:7" x14ac:dyDescent="0.35">
      <c r="C9" s="1" t="s">
        <v>133</v>
      </c>
      <c r="D9" s="7">
        <v>180</v>
      </c>
      <c r="E9" s="7">
        <v>1</v>
      </c>
      <c r="F9" s="7">
        <f t="shared" si="0"/>
        <v>180</v>
      </c>
    </row>
    <row r="10" spans="1:7" x14ac:dyDescent="0.35">
      <c r="D10" s="7"/>
      <c r="E10" s="7"/>
      <c r="F10" s="7"/>
    </row>
    <row r="11" spans="1:7" x14ac:dyDescent="0.35">
      <c r="C11" s="13" t="s">
        <v>24</v>
      </c>
      <c r="D11" s="7"/>
      <c r="E11" s="7">
        <f>SUM(E8:E10,E3:E5,E8:E9)</f>
        <v>7</v>
      </c>
      <c r="F11" s="7">
        <f>SUM(F3:F5,F8:F9)</f>
        <v>410</v>
      </c>
    </row>
    <row r="12" spans="1:7" x14ac:dyDescent="0.35">
      <c r="A12" s="10"/>
      <c r="B12" s="9"/>
      <c r="C12" s="9"/>
      <c r="D12" s="10"/>
      <c r="E12" s="10"/>
      <c r="F12" s="10"/>
      <c r="G12" s="9"/>
    </row>
    <row r="13" spans="1:7" x14ac:dyDescent="0.35">
      <c r="A13" s="7">
        <v>2</v>
      </c>
      <c r="B13" s="5">
        <v>241032</v>
      </c>
      <c r="C13" s="1" t="s">
        <v>135</v>
      </c>
    </row>
    <row r="14" spans="1:7" x14ac:dyDescent="0.35">
      <c r="A14" s="10"/>
      <c r="B14" s="9"/>
      <c r="C14" s="9"/>
      <c r="D14" s="10"/>
      <c r="E14" s="10"/>
      <c r="F14" s="10"/>
      <c r="G14" s="9"/>
    </row>
    <row r="15" spans="1:7" x14ac:dyDescent="0.35">
      <c r="A15" s="7">
        <v>3</v>
      </c>
      <c r="B15" s="5">
        <v>241035</v>
      </c>
      <c r="C15" s="1" t="s">
        <v>136</v>
      </c>
    </row>
    <row r="16" spans="1:7" x14ac:dyDescent="0.35">
      <c r="A16" s="10"/>
      <c r="B16" s="9"/>
      <c r="C16" s="9"/>
      <c r="D16" s="10"/>
      <c r="E16" s="10"/>
      <c r="F16" s="10"/>
      <c r="G16" s="9"/>
    </row>
    <row r="17" spans="1:7" x14ac:dyDescent="0.35">
      <c r="A17" s="7">
        <v>4</v>
      </c>
      <c r="B17" s="5">
        <v>241036</v>
      </c>
      <c r="C17" s="4" t="s">
        <v>19</v>
      </c>
      <c r="D17" s="7"/>
      <c r="E17" s="7"/>
      <c r="F17" s="7"/>
    </row>
    <row r="18" spans="1:7" x14ac:dyDescent="0.35">
      <c r="B18" s="5"/>
      <c r="C18" s="1" t="s">
        <v>138</v>
      </c>
      <c r="D18" s="7">
        <v>15</v>
      </c>
      <c r="E18" s="7">
        <v>1</v>
      </c>
      <c r="F18" s="7">
        <f>D18*E18</f>
        <v>15</v>
      </c>
    </row>
    <row r="19" spans="1:7" x14ac:dyDescent="0.35">
      <c r="B19" s="5"/>
      <c r="C19" s="1" t="s">
        <v>137</v>
      </c>
      <c r="D19" s="7">
        <v>15</v>
      </c>
      <c r="E19" s="7">
        <v>1</v>
      </c>
      <c r="F19" s="7">
        <f t="shared" ref="F19" si="1">D19*E19</f>
        <v>15</v>
      </c>
    </row>
    <row r="20" spans="1:7" x14ac:dyDescent="0.35">
      <c r="B20" s="5"/>
      <c r="D20" s="7"/>
      <c r="E20" s="7"/>
      <c r="F20" s="7"/>
    </row>
    <row r="21" spans="1:7" x14ac:dyDescent="0.35">
      <c r="B21" s="5"/>
      <c r="D21" s="7"/>
      <c r="E21" s="7"/>
      <c r="F21" s="7"/>
    </row>
    <row r="22" spans="1:7" x14ac:dyDescent="0.35">
      <c r="B22" s="5"/>
      <c r="C22" s="4" t="s">
        <v>20</v>
      </c>
      <c r="D22" s="7"/>
      <c r="E22" s="7"/>
      <c r="F22" s="7"/>
    </row>
    <row r="23" spans="1:7" x14ac:dyDescent="0.35">
      <c r="C23" s="24" t="s">
        <v>140</v>
      </c>
      <c r="D23" s="7">
        <v>180</v>
      </c>
      <c r="E23" s="7">
        <v>1</v>
      </c>
      <c r="F23" s="7">
        <f t="shared" ref="F23:F27" si="2">D23*E23</f>
        <v>180</v>
      </c>
    </row>
    <row r="24" spans="1:7" x14ac:dyDescent="0.35">
      <c r="C24" s="1" t="s">
        <v>139</v>
      </c>
      <c r="D24" s="7">
        <v>180</v>
      </c>
      <c r="E24" s="7">
        <v>1</v>
      </c>
      <c r="F24" s="7">
        <f t="shared" si="2"/>
        <v>180</v>
      </c>
    </row>
    <row r="25" spans="1:7" x14ac:dyDescent="0.35">
      <c r="D25" s="7"/>
      <c r="E25" s="7"/>
      <c r="F25" s="7"/>
    </row>
    <row r="26" spans="1:7" x14ac:dyDescent="0.35">
      <c r="C26" s="1" t="s">
        <v>27</v>
      </c>
      <c r="D26" s="7"/>
      <c r="E26" s="7"/>
      <c r="F26" s="7"/>
    </row>
    <row r="27" spans="1:7" x14ac:dyDescent="0.35">
      <c r="C27" s="1" t="s">
        <v>141</v>
      </c>
      <c r="D27" s="7">
        <v>40</v>
      </c>
      <c r="E27" s="7">
        <v>1</v>
      </c>
      <c r="F27" s="7">
        <f t="shared" si="2"/>
        <v>40</v>
      </c>
    </row>
    <row r="28" spans="1:7" x14ac:dyDescent="0.35">
      <c r="D28" s="7"/>
      <c r="E28" s="7"/>
      <c r="F28" s="7"/>
    </row>
    <row r="29" spans="1:7" x14ac:dyDescent="0.35">
      <c r="C29" s="13" t="s">
        <v>24</v>
      </c>
      <c r="D29" s="7"/>
      <c r="E29" s="7">
        <f>SUM(E18:E27)</f>
        <v>5</v>
      </c>
      <c r="F29" s="7">
        <f>SUM(F18:F27)</f>
        <v>430</v>
      </c>
    </row>
    <row r="30" spans="1:7" x14ac:dyDescent="0.35">
      <c r="A30" s="10"/>
      <c r="B30" s="9"/>
      <c r="C30" s="9"/>
      <c r="D30" s="10"/>
      <c r="E30" s="10"/>
      <c r="F30" s="10"/>
      <c r="G30" s="9"/>
    </row>
    <row r="31" spans="1:7" x14ac:dyDescent="0.35">
      <c r="A31" s="7">
        <v>5</v>
      </c>
      <c r="B31" s="5">
        <v>241037</v>
      </c>
      <c r="C31" s="4" t="s">
        <v>19</v>
      </c>
      <c r="D31" s="7"/>
      <c r="E31" s="7"/>
      <c r="F31" s="7"/>
    </row>
    <row r="32" spans="1:7" x14ac:dyDescent="0.35">
      <c r="B32" s="5"/>
      <c r="D32" s="7"/>
      <c r="E32" s="7"/>
      <c r="F32" s="7"/>
    </row>
    <row r="33" spans="1:7" x14ac:dyDescent="0.35">
      <c r="B33" s="5"/>
      <c r="C33" s="4" t="s">
        <v>20</v>
      </c>
      <c r="D33" s="7"/>
      <c r="E33" s="7"/>
      <c r="F33" s="7"/>
    </row>
    <row r="34" spans="1:7" x14ac:dyDescent="0.35">
      <c r="C34" s="24" t="s">
        <v>140</v>
      </c>
      <c r="D34" s="7">
        <v>180</v>
      </c>
      <c r="E34" s="7">
        <v>1</v>
      </c>
      <c r="F34" s="7">
        <f t="shared" ref="F34:F37" si="3">D34*E34</f>
        <v>180</v>
      </c>
    </row>
    <row r="35" spans="1:7" x14ac:dyDescent="0.35">
      <c r="C35" s="1" t="s">
        <v>142</v>
      </c>
      <c r="D35" s="7">
        <v>90</v>
      </c>
      <c r="E35" s="7">
        <v>1</v>
      </c>
      <c r="F35" s="7">
        <f t="shared" si="3"/>
        <v>90</v>
      </c>
    </row>
    <row r="36" spans="1:7" x14ac:dyDescent="0.35">
      <c r="C36" s="1" t="s">
        <v>143</v>
      </c>
      <c r="D36" s="7">
        <v>60</v>
      </c>
      <c r="E36" s="7">
        <v>1</v>
      </c>
      <c r="F36" s="7">
        <f t="shared" si="3"/>
        <v>60</v>
      </c>
    </row>
    <row r="37" spans="1:7" x14ac:dyDescent="0.35">
      <c r="C37" s="1" t="s">
        <v>144</v>
      </c>
      <c r="D37" s="7">
        <v>60</v>
      </c>
      <c r="E37" s="7">
        <v>1</v>
      </c>
      <c r="F37" s="7">
        <f t="shared" si="3"/>
        <v>60</v>
      </c>
    </row>
    <row r="38" spans="1:7" x14ac:dyDescent="0.35">
      <c r="D38" s="7"/>
      <c r="E38" s="7"/>
      <c r="F38" s="7"/>
    </row>
    <row r="39" spans="1:7" x14ac:dyDescent="0.35">
      <c r="C39" s="1" t="s">
        <v>27</v>
      </c>
      <c r="D39" s="7"/>
      <c r="E39" s="7"/>
      <c r="F39" s="7"/>
    </row>
    <row r="40" spans="1:7" x14ac:dyDescent="0.35">
      <c r="D40" s="7"/>
      <c r="E40" s="7"/>
      <c r="F40" s="7"/>
    </row>
    <row r="41" spans="1:7" x14ac:dyDescent="0.35">
      <c r="C41" s="13" t="s">
        <v>24</v>
      </c>
      <c r="D41" s="7"/>
      <c r="E41" s="7">
        <f>SUM(E32:E39)</f>
        <v>4</v>
      </c>
      <c r="F41" s="7">
        <f>SUM(F32:F39)</f>
        <v>390</v>
      </c>
    </row>
    <row r="42" spans="1:7" x14ac:dyDescent="0.35">
      <c r="A42" s="10"/>
      <c r="B42" s="9"/>
      <c r="C42" s="9"/>
      <c r="D42" s="10"/>
      <c r="E42" s="10"/>
      <c r="F42" s="10"/>
      <c r="G42" s="9"/>
    </row>
    <row r="43" spans="1:7" x14ac:dyDescent="0.35">
      <c r="A43" s="7">
        <v>6</v>
      </c>
      <c r="B43" s="5">
        <v>241038</v>
      </c>
      <c r="C43" s="4" t="s">
        <v>19</v>
      </c>
      <c r="D43" s="7"/>
      <c r="E43" s="7"/>
      <c r="F43" s="7"/>
    </row>
    <row r="44" spans="1:7" x14ac:dyDescent="0.35">
      <c r="B44" s="5"/>
      <c r="C44" s="1" t="s">
        <v>145</v>
      </c>
      <c r="D44" s="7">
        <v>15</v>
      </c>
      <c r="E44" s="7">
        <v>1</v>
      </c>
      <c r="F44" s="7">
        <f>D44*E44</f>
        <v>15</v>
      </c>
    </row>
    <row r="45" spans="1:7" x14ac:dyDescent="0.35">
      <c r="B45" s="5"/>
      <c r="C45" s="1" t="s">
        <v>150</v>
      </c>
      <c r="D45" s="7">
        <v>15</v>
      </c>
      <c r="E45" s="7">
        <v>1</v>
      </c>
      <c r="F45" s="7">
        <v>15</v>
      </c>
    </row>
    <row r="46" spans="1:7" x14ac:dyDescent="0.35">
      <c r="B46" s="5"/>
      <c r="C46" s="1" t="s">
        <v>151</v>
      </c>
      <c r="D46" s="7">
        <v>15</v>
      </c>
      <c r="E46" s="7">
        <v>1</v>
      </c>
      <c r="F46" s="7">
        <v>15</v>
      </c>
    </row>
    <row r="47" spans="1:7" x14ac:dyDescent="0.35">
      <c r="B47" s="5"/>
      <c r="D47" s="7"/>
      <c r="E47" s="7"/>
      <c r="F47" s="7"/>
    </row>
    <row r="48" spans="1:7" x14ac:dyDescent="0.35">
      <c r="B48" s="5"/>
      <c r="C48" s="4" t="s">
        <v>20</v>
      </c>
      <c r="D48" s="7"/>
      <c r="E48" s="7"/>
      <c r="F48" s="7"/>
    </row>
    <row r="49" spans="1:7" x14ac:dyDescent="0.35">
      <c r="C49" s="24" t="s">
        <v>146</v>
      </c>
      <c r="D49" s="7">
        <v>180</v>
      </c>
      <c r="E49" s="7">
        <v>1</v>
      </c>
      <c r="F49" s="7">
        <f t="shared" ref="F49:F51" si="4">D49*E49</f>
        <v>180</v>
      </c>
    </row>
    <row r="50" spans="1:7" x14ac:dyDescent="0.35">
      <c r="C50" s="1" t="s">
        <v>147</v>
      </c>
      <c r="D50" s="7">
        <v>60</v>
      </c>
      <c r="E50" s="7">
        <v>1</v>
      </c>
      <c r="F50" s="7">
        <f t="shared" si="4"/>
        <v>60</v>
      </c>
    </row>
    <row r="51" spans="1:7" x14ac:dyDescent="0.35">
      <c r="C51" s="1" t="s">
        <v>149</v>
      </c>
      <c r="D51" s="7">
        <v>60</v>
      </c>
      <c r="E51" s="7">
        <v>1</v>
      </c>
      <c r="F51" s="7">
        <f t="shared" si="4"/>
        <v>60</v>
      </c>
    </row>
    <row r="52" spans="1:7" x14ac:dyDescent="0.35">
      <c r="D52" s="7"/>
      <c r="E52" s="7"/>
      <c r="F52" s="7"/>
    </row>
    <row r="53" spans="1:7" x14ac:dyDescent="0.35">
      <c r="C53" s="1" t="s">
        <v>27</v>
      </c>
      <c r="D53" s="7"/>
      <c r="E53" s="7"/>
      <c r="F53" s="7"/>
    </row>
    <row r="54" spans="1:7" x14ac:dyDescent="0.35">
      <c r="C54" s="1" t="s">
        <v>148</v>
      </c>
      <c r="D54" s="7">
        <v>60</v>
      </c>
      <c r="E54" s="7">
        <v>1</v>
      </c>
      <c r="F54" s="7">
        <f>D54*E54</f>
        <v>60</v>
      </c>
    </row>
    <row r="55" spans="1:7" x14ac:dyDescent="0.35">
      <c r="D55" s="7"/>
      <c r="E55" s="7"/>
      <c r="F55" s="7"/>
    </row>
    <row r="56" spans="1:7" x14ac:dyDescent="0.35">
      <c r="C56" s="13" t="s">
        <v>24</v>
      </c>
      <c r="D56" s="7"/>
      <c r="E56" s="7">
        <f>SUM(E44:E55)</f>
        <v>7</v>
      </c>
      <c r="F56" s="7">
        <f>SUM(F44:F55)</f>
        <v>405</v>
      </c>
    </row>
    <row r="57" spans="1:7" x14ac:dyDescent="0.35">
      <c r="A57" s="10"/>
      <c r="B57" s="9"/>
      <c r="C57" s="9"/>
      <c r="D57" s="10"/>
      <c r="E57" s="10"/>
      <c r="F57" s="10"/>
      <c r="G57" s="9"/>
    </row>
    <row r="58" spans="1:7" x14ac:dyDescent="0.35">
      <c r="A58" s="12">
        <v>7</v>
      </c>
      <c r="B58" s="27">
        <v>241042</v>
      </c>
      <c r="C58" s="28" t="s">
        <v>152</v>
      </c>
      <c r="D58" s="12"/>
      <c r="E58" s="12"/>
      <c r="F58" s="12"/>
      <c r="G58" s="11"/>
    </row>
    <row r="59" spans="1:7" x14ac:dyDescent="0.35">
      <c r="A59" s="10"/>
      <c r="B59" s="9"/>
      <c r="C59" s="9"/>
      <c r="D59" s="10"/>
      <c r="E59" s="10"/>
      <c r="F59" s="10"/>
      <c r="G59" s="9"/>
    </row>
    <row r="60" spans="1:7" x14ac:dyDescent="0.35">
      <c r="A60" s="7">
        <v>8</v>
      </c>
      <c r="B60" s="5">
        <v>241043</v>
      </c>
      <c r="C60" s="4" t="s">
        <v>19</v>
      </c>
      <c r="D60" s="7"/>
      <c r="E60" s="7"/>
      <c r="F60" s="7"/>
    </row>
    <row r="61" spans="1:7" x14ac:dyDescent="0.35">
      <c r="B61" s="5"/>
      <c r="D61" s="7"/>
      <c r="E61" s="7"/>
      <c r="F61" s="7"/>
    </row>
    <row r="62" spans="1:7" x14ac:dyDescent="0.35">
      <c r="B62" s="5"/>
      <c r="C62" s="4" t="s">
        <v>20</v>
      </c>
      <c r="D62" s="7"/>
      <c r="E62" s="7"/>
      <c r="F62" s="7"/>
    </row>
    <row r="63" spans="1:7" x14ac:dyDescent="0.35">
      <c r="C63" s="24" t="s">
        <v>157</v>
      </c>
      <c r="D63" s="7">
        <v>180</v>
      </c>
      <c r="E63" s="7">
        <v>1</v>
      </c>
      <c r="F63" s="7">
        <f t="shared" ref="F63:F64" si="5">D63*E63</f>
        <v>180</v>
      </c>
    </row>
    <row r="64" spans="1:7" x14ac:dyDescent="0.35">
      <c r="C64" s="1" t="s">
        <v>158</v>
      </c>
      <c r="D64" s="7">
        <v>30</v>
      </c>
      <c r="E64" s="7">
        <v>1</v>
      </c>
      <c r="F64" s="7">
        <f t="shared" si="5"/>
        <v>30</v>
      </c>
    </row>
    <row r="65" spans="1:7" x14ac:dyDescent="0.35">
      <c r="D65" s="7"/>
      <c r="E65" s="7"/>
      <c r="F65" s="7"/>
    </row>
    <row r="66" spans="1:7" x14ac:dyDescent="0.35">
      <c r="C66" s="4" t="s">
        <v>27</v>
      </c>
      <c r="D66" s="7"/>
      <c r="E66" s="7"/>
      <c r="F66" s="7"/>
    </row>
    <row r="67" spans="1:7" x14ac:dyDescent="0.35">
      <c r="C67" s="1" t="s">
        <v>153</v>
      </c>
      <c r="D67" s="7">
        <v>60</v>
      </c>
      <c r="E67" s="7">
        <v>1</v>
      </c>
      <c r="F67" s="7">
        <f t="shared" ref="F67:F72" si="6">D67*E67</f>
        <v>60</v>
      </c>
    </row>
    <row r="68" spans="1:7" ht="42" x14ac:dyDescent="0.35">
      <c r="C68" s="24" t="s">
        <v>154</v>
      </c>
      <c r="D68" s="7">
        <v>15</v>
      </c>
      <c r="E68" s="7">
        <v>1</v>
      </c>
      <c r="F68" s="7">
        <f t="shared" si="6"/>
        <v>15</v>
      </c>
    </row>
    <row r="69" spans="1:7" x14ac:dyDescent="0.35">
      <c r="C69" s="24" t="s">
        <v>155</v>
      </c>
      <c r="D69" s="7">
        <v>15</v>
      </c>
      <c r="E69" s="7">
        <v>1</v>
      </c>
      <c r="F69" s="7">
        <f t="shared" si="6"/>
        <v>15</v>
      </c>
    </row>
    <row r="70" spans="1:7" x14ac:dyDescent="0.35">
      <c r="C70" s="24" t="s">
        <v>156</v>
      </c>
      <c r="D70" s="7">
        <v>30</v>
      </c>
      <c r="E70" s="7">
        <v>1</v>
      </c>
      <c r="F70" s="7">
        <f t="shared" si="6"/>
        <v>30</v>
      </c>
    </row>
    <row r="71" spans="1:7" x14ac:dyDescent="0.35">
      <c r="C71" s="24" t="s">
        <v>159</v>
      </c>
      <c r="D71" s="7">
        <v>30</v>
      </c>
      <c r="E71" s="7">
        <v>1</v>
      </c>
      <c r="F71" s="7">
        <f t="shared" si="6"/>
        <v>30</v>
      </c>
    </row>
    <row r="72" spans="1:7" x14ac:dyDescent="0.35">
      <c r="C72" s="24" t="s">
        <v>160</v>
      </c>
      <c r="D72" s="7">
        <v>60</v>
      </c>
      <c r="E72" s="7">
        <v>1</v>
      </c>
      <c r="F72" s="7">
        <f t="shared" si="6"/>
        <v>60</v>
      </c>
    </row>
    <row r="73" spans="1:7" x14ac:dyDescent="0.35">
      <c r="C73" s="24"/>
      <c r="D73" s="7"/>
      <c r="E73" s="7"/>
      <c r="F73" s="7"/>
    </row>
    <row r="74" spans="1:7" x14ac:dyDescent="0.35">
      <c r="C74" s="13" t="s">
        <v>24</v>
      </c>
      <c r="D74" s="7"/>
      <c r="E74" s="7">
        <f>SUM(E61:E72)</f>
        <v>8</v>
      </c>
      <c r="F74" s="7">
        <f>SUM(F61:F73)</f>
        <v>420</v>
      </c>
    </row>
    <row r="75" spans="1:7" x14ac:dyDescent="0.35">
      <c r="A75" s="10"/>
      <c r="B75" s="9"/>
      <c r="C75" s="9"/>
      <c r="D75" s="10"/>
      <c r="E75" s="10"/>
      <c r="F75" s="10"/>
      <c r="G75" s="9"/>
    </row>
    <row r="76" spans="1:7" x14ac:dyDescent="0.35">
      <c r="A76" s="29">
        <v>42683</v>
      </c>
      <c r="B76" s="27" t="s">
        <v>161</v>
      </c>
      <c r="C76" s="28" t="s">
        <v>162</v>
      </c>
      <c r="D76" s="12">
        <v>420</v>
      </c>
      <c r="E76" s="12">
        <v>3</v>
      </c>
      <c r="F76" s="12">
        <f>D76*E76</f>
        <v>1260</v>
      </c>
      <c r="G76" s="11"/>
    </row>
    <row r="77" spans="1:7" x14ac:dyDescent="0.35">
      <c r="A77" s="10"/>
      <c r="B77" s="9"/>
      <c r="C77" s="9"/>
      <c r="D77" s="10"/>
      <c r="E77" s="10"/>
      <c r="F77" s="10"/>
      <c r="G77" s="9"/>
    </row>
    <row r="78" spans="1:7" x14ac:dyDescent="0.35">
      <c r="A78" s="7">
        <v>12</v>
      </c>
      <c r="B78" s="5">
        <v>241049</v>
      </c>
      <c r="C78" s="4" t="s">
        <v>19</v>
      </c>
      <c r="D78" s="7"/>
      <c r="E78" s="7"/>
      <c r="F78" s="7"/>
    </row>
    <row r="79" spans="1:7" x14ac:dyDescent="0.35">
      <c r="B79" s="5"/>
      <c r="C79" s="1" t="s">
        <v>163</v>
      </c>
      <c r="D79" s="7">
        <v>10</v>
      </c>
      <c r="E79" s="7">
        <v>1</v>
      </c>
      <c r="F79" s="7">
        <f>D79*E79</f>
        <v>10</v>
      </c>
    </row>
    <row r="80" spans="1:7" x14ac:dyDescent="0.35">
      <c r="B80" s="5"/>
      <c r="D80" s="7"/>
      <c r="E80" s="7"/>
      <c r="F80" s="7"/>
    </row>
    <row r="81" spans="1:7" x14ac:dyDescent="0.35">
      <c r="B81" s="5"/>
      <c r="C81" s="4" t="s">
        <v>20</v>
      </c>
      <c r="D81" s="7"/>
      <c r="E81" s="7"/>
      <c r="F81" s="7"/>
    </row>
    <row r="82" spans="1:7" x14ac:dyDescent="0.35">
      <c r="D82" s="7"/>
      <c r="E82" s="7"/>
      <c r="F82" s="7"/>
    </row>
    <row r="83" spans="1:7" x14ac:dyDescent="0.35">
      <c r="C83" s="4" t="s">
        <v>27</v>
      </c>
      <c r="D83" s="7"/>
      <c r="E83" s="7"/>
      <c r="F83" s="7"/>
    </row>
    <row r="84" spans="1:7" x14ac:dyDescent="0.35">
      <c r="C84" s="1" t="s">
        <v>164</v>
      </c>
      <c r="D84" s="7">
        <v>380</v>
      </c>
      <c r="E84" s="7">
        <v>1</v>
      </c>
      <c r="F84" s="7">
        <f t="shared" ref="F84" si="7">D84*E84</f>
        <v>380</v>
      </c>
    </row>
    <row r="85" spans="1:7" x14ac:dyDescent="0.35">
      <c r="C85" s="24"/>
      <c r="D85" s="7"/>
      <c r="E85" s="7"/>
      <c r="F85" s="7"/>
    </row>
    <row r="86" spans="1:7" x14ac:dyDescent="0.35">
      <c r="C86" s="13" t="s">
        <v>24</v>
      </c>
      <c r="D86" s="7"/>
      <c r="E86" s="7">
        <f>SUM(E80:E84)</f>
        <v>1</v>
      </c>
      <c r="F86" s="7">
        <f>SUM(F80:F85)</f>
        <v>380</v>
      </c>
    </row>
    <row r="87" spans="1:7" x14ac:dyDescent="0.35">
      <c r="A87" s="10"/>
      <c r="B87" s="9"/>
      <c r="C87" s="9"/>
      <c r="D87" s="10"/>
      <c r="E87" s="10"/>
      <c r="F87" s="10"/>
      <c r="G87" s="9"/>
    </row>
    <row r="88" spans="1:7" x14ac:dyDescent="0.35">
      <c r="A88" s="7">
        <v>13</v>
      </c>
      <c r="B88" s="5">
        <v>241050</v>
      </c>
      <c r="C88" s="4" t="s">
        <v>19</v>
      </c>
      <c r="D88" s="7"/>
      <c r="E88" s="7"/>
      <c r="F88" s="7"/>
    </row>
    <row r="89" spans="1:7" x14ac:dyDescent="0.35">
      <c r="B89" s="5"/>
      <c r="C89" s="1" t="s">
        <v>163</v>
      </c>
      <c r="D89" s="7"/>
      <c r="E89" s="7"/>
      <c r="F89" s="7">
        <f>D89*E89</f>
        <v>0</v>
      </c>
    </row>
    <row r="90" spans="1:7" x14ac:dyDescent="0.35">
      <c r="B90" s="5"/>
      <c r="D90" s="7"/>
      <c r="E90" s="7"/>
      <c r="F90" s="7"/>
    </row>
    <row r="91" spans="1:7" x14ac:dyDescent="0.35">
      <c r="B91" s="5"/>
      <c r="C91" s="4" t="s">
        <v>20</v>
      </c>
      <c r="D91" s="7"/>
      <c r="E91" s="7"/>
      <c r="F91" s="7"/>
    </row>
    <row r="92" spans="1:7" x14ac:dyDescent="0.35">
      <c r="B92" s="5"/>
      <c r="C92" s="1" t="s">
        <v>165</v>
      </c>
      <c r="D92" s="7">
        <v>120</v>
      </c>
      <c r="E92" s="7">
        <v>1</v>
      </c>
      <c r="F92" s="7">
        <f>D92*E92</f>
        <v>120</v>
      </c>
    </row>
    <row r="93" spans="1:7" x14ac:dyDescent="0.35">
      <c r="D93" s="7"/>
      <c r="E93" s="7"/>
      <c r="F93" s="7"/>
    </row>
    <row r="94" spans="1:7" x14ac:dyDescent="0.35">
      <c r="C94" s="4" t="s">
        <v>27</v>
      </c>
      <c r="D94" s="7"/>
      <c r="E94" s="7"/>
      <c r="F94" s="7"/>
    </row>
    <row r="95" spans="1:7" x14ac:dyDescent="0.35">
      <c r="C95" s="1" t="s">
        <v>166</v>
      </c>
      <c r="D95" s="7">
        <v>420</v>
      </c>
      <c r="E95" s="7">
        <v>1</v>
      </c>
      <c r="F95" s="7">
        <f t="shared" ref="F95" si="8">D95*E95</f>
        <v>420</v>
      </c>
    </row>
    <row r="96" spans="1:7" x14ac:dyDescent="0.35">
      <c r="C96" s="24"/>
      <c r="D96" s="7"/>
      <c r="E96" s="7"/>
      <c r="F96" s="7"/>
    </row>
    <row r="97" spans="1:7" x14ac:dyDescent="0.35">
      <c r="C97" s="13" t="s">
        <v>24</v>
      </c>
      <c r="D97" s="7"/>
      <c r="E97" s="7">
        <f>SUM(E90:E95)</f>
        <v>2</v>
      </c>
      <c r="F97" s="7">
        <f>SUM(F90:F96)</f>
        <v>540</v>
      </c>
    </row>
    <row r="98" spans="1:7" x14ac:dyDescent="0.35">
      <c r="A98" s="10"/>
      <c r="B98" s="9"/>
      <c r="C98" s="9"/>
      <c r="D98" s="10"/>
      <c r="E98" s="10"/>
      <c r="F98" s="10"/>
      <c r="G98" s="9"/>
    </row>
    <row r="99" spans="1:7" x14ac:dyDescent="0.35">
      <c r="A99" s="7">
        <v>14</v>
      </c>
      <c r="B99" s="5">
        <v>241051</v>
      </c>
      <c r="C99" s="4" t="s">
        <v>19</v>
      </c>
      <c r="D99" s="7"/>
      <c r="E99" s="7"/>
      <c r="F99" s="7"/>
    </row>
    <row r="100" spans="1:7" x14ac:dyDescent="0.35">
      <c r="B100" s="5"/>
      <c r="C100" s="1" t="s">
        <v>167</v>
      </c>
      <c r="D100" s="7">
        <v>30</v>
      </c>
      <c r="E100" s="7">
        <v>2</v>
      </c>
      <c r="F100" s="7">
        <f>D100*E100</f>
        <v>60</v>
      </c>
    </row>
    <row r="101" spans="1:7" x14ac:dyDescent="0.35">
      <c r="B101" s="5"/>
      <c r="D101" s="7"/>
      <c r="E101" s="7"/>
      <c r="F101" s="7"/>
    </row>
    <row r="102" spans="1:7" x14ac:dyDescent="0.35">
      <c r="B102" s="5"/>
      <c r="C102" s="4" t="s">
        <v>20</v>
      </c>
      <c r="D102" s="7"/>
      <c r="E102" s="7"/>
      <c r="F102" s="7"/>
    </row>
    <row r="103" spans="1:7" x14ac:dyDescent="0.35">
      <c r="B103" s="5"/>
      <c r="C103" s="1" t="s">
        <v>172</v>
      </c>
      <c r="D103" s="7">
        <v>180</v>
      </c>
      <c r="E103" s="7">
        <v>1</v>
      </c>
      <c r="F103" s="7">
        <f>D103*E103</f>
        <v>180</v>
      </c>
    </row>
    <row r="104" spans="1:7" x14ac:dyDescent="0.35">
      <c r="D104" s="7"/>
      <c r="E104" s="7"/>
      <c r="F104" s="7"/>
    </row>
    <row r="105" spans="1:7" x14ac:dyDescent="0.35">
      <c r="C105" s="4" t="s">
        <v>27</v>
      </c>
      <c r="D105" s="7"/>
      <c r="E105" s="7"/>
      <c r="F105" s="7"/>
    </row>
    <row r="106" spans="1:7" x14ac:dyDescent="0.35">
      <c r="C106" s="1" t="s">
        <v>168</v>
      </c>
      <c r="D106" s="7">
        <v>180</v>
      </c>
      <c r="E106" s="7">
        <v>1</v>
      </c>
      <c r="F106" s="7">
        <f t="shared" ref="F106:F107" si="9">D106*E106</f>
        <v>180</v>
      </c>
    </row>
    <row r="107" spans="1:7" x14ac:dyDescent="0.35">
      <c r="C107" s="1" t="s">
        <v>171</v>
      </c>
      <c r="D107" s="7">
        <v>60</v>
      </c>
      <c r="E107" s="7">
        <v>1</v>
      </c>
      <c r="F107" s="7">
        <f t="shared" si="9"/>
        <v>60</v>
      </c>
    </row>
    <row r="108" spans="1:7" x14ac:dyDescent="0.35">
      <c r="C108" s="24"/>
      <c r="D108" s="7"/>
      <c r="E108" s="7"/>
      <c r="F108" s="7"/>
    </row>
    <row r="109" spans="1:7" x14ac:dyDescent="0.35">
      <c r="C109" s="13" t="s">
        <v>24</v>
      </c>
      <c r="D109" s="7"/>
      <c r="E109" s="7">
        <f>SUM(E100:E107)</f>
        <v>5</v>
      </c>
      <c r="F109" s="7">
        <f>SUM(F100:F108)</f>
        <v>480</v>
      </c>
    </row>
    <row r="110" spans="1:7" x14ac:dyDescent="0.35">
      <c r="A110" s="10"/>
      <c r="B110" s="9"/>
      <c r="C110" s="9"/>
      <c r="D110" s="10"/>
      <c r="E110" s="10"/>
      <c r="F110" s="10"/>
      <c r="G110" s="9"/>
    </row>
    <row r="111" spans="1:7" x14ac:dyDescent="0.35">
      <c r="A111" s="12">
        <v>15</v>
      </c>
      <c r="B111" s="27">
        <v>241053</v>
      </c>
      <c r="C111" s="11" t="s">
        <v>75</v>
      </c>
      <c r="D111" s="12"/>
      <c r="E111" s="12"/>
      <c r="F111" s="12"/>
      <c r="G111" s="11"/>
    </row>
    <row r="112" spans="1:7" x14ac:dyDescent="0.35">
      <c r="A112" s="10"/>
      <c r="B112" s="9"/>
      <c r="C112" s="9"/>
      <c r="D112" s="10"/>
      <c r="E112" s="10"/>
      <c r="F112" s="10"/>
      <c r="G112" s="9"/>
    </row>
    <row r="113" spans="1:7" x14ac:dyDescent="0.35">
      <c r="A113" s="2">
        <v>16</v>
      </c>
      <c r="B113" s="5">
        <v>241056</v>
      </c>
      <c r="C113" s="4" t="s">
        <v>19</v>
      </c>
      <c r="D113" s="7"/>
      <c r="E113" s="7"/>
      <c r="F113" s="7"/>
    </row>
    <row r="114" spans="1:7" x14ac:dyDescent="0.35">
      <c r="B114" s="5"/>
      <c r="C114" s="1" t="s">
        <v>173</v>
      </c>
      <c r="D114" s="7">
        <v>10</v>
      </c>
      <c r="E114" s="7">
        <v>2</v>
      </c>
      <c r="F114" s="7">
        <f>D114*E114</f>
        <v>20</v>
      </c>
    </row>
    <row r="115" spans="1:7" x14ac:dyDescent="0.35">
      <c r="B115" s="5"/>
      <c r="C115" s="1" t="s">
        <v>174</v>
      </c>
      <c r="D115" s="7">
        <v>10</v>
      </c>
      <c r="E115" s="7">
        <v>1</v>
      </c>
      <c r="F115" s="7">
        <f>D115*E115</f>
        <v>10</v>
      </c>
    </row>
    <row r="116" spans="1:7" x14ac:dyDescent="0.35">
      <c r="B116" s="5"/>
      <c r="C116" s="1" t="s">
        <v>177</v>
      </c>
      <c r="D116" s="7">
        <v>15</v>
      </c>
      <c r="E116" s="7">
        <v>1</v>
      </c>
      <c r="F116" s="7">
        <f>D116*E116</f>
        <v>15</v>
      </c>
    </row>
    <row r="117" spans="1:7" x14ac:dyDescent="0.35">
      <c r="B117" s="5"/>
      <c r="D117" s="7"/>
      <c r="E117" s="7"/>
      <c r="F117" s="7"/>
    </row>
    <row r="118" spans="1:7" x14ac:dyDescent="0.35">
      <c r="B118" s="5"/>
      <c r="C118" s="4" t="s">
        <v>20</v>
      </c>
      <c r="D118" s="7"/>
      <c r="E118" s="7"/>
      <c r="F118" s="7"/>
    </row>
    <row r="119" spans="1:7" x14ac:dyDescent="0.35">
      <c r="B119" s="5"/>
      <c r="C119" s="1" t="s">
        <v>175</v>
      </c>
      <c r="D119" s="7">
        <v>180</v>
      </c>
      <c r="E119" s="7">
        <v>1</v>
      </c>
      <c r="F119" s="7">
        <f>D119*E119</f>
        <v>180</v>
      </c>
    </row>
    <row r="120" spans="1:7" x14ac:dyDescent="0.35">
      <c r="D120" s="7"/>
      <c r="E120" s="7"/>
      <c r="F120" s="7"/>
    </row>
    <row r="121" spans="1:7" x14ac:dyDescent="0.35">
      <c r="C121" s="4" t="s">
        <v>27</v>
      </c>
      <c r="D121" s="7"/>
      <c r="E121" s="7"/>
      <c r="F121" s="7"/>
    </row>
    <row r="122" spans="1:7" ht="42" x14ac:dyDescent="0.35">
      <c r="C122" s="24" t="s">
        <v>176</v>
      </c>
      <c r="D122" s="7">
        <v>180</v>
      </c>
      <c r="E122" s="7">
        <v>1</v>
      </c>
      <c r="F122" s="7">
        <f t="shared" ref="F122" si="10">D122*E122</f>
        <v>180</v>
      </c>
    </row>
    <row r="123" spans="1:7" x14ac:dyDescent="0.35">
      <c r="D123" s="7"/>
      <c r="E123" s="7"/>
      <c r="F123" s="7"/>
    </row>
    <row r="124" spans="1:7" x14ac:dyDescent="0.35">
      <c r="C124" s="24"/>
      <c r="D124" s="7"/>
      <c r="E124" s="7"/>
      <c r="F124" s="7"/>
    </row>
    <row r="125" spans="1:7" x14ac:dyDescent="0.35">
      <c r="C125" s="13" t="s">
        <v>24</v>
      </c>
      <c r="D125" s="7"/>
      <c r="E125" s="7">
        <f>SUM(E114:E123)</f>
        <v>6</v>
      </c>
      <c r="F125" s="7">
        <f>SUM(F114:F124)</f>
        <v>405</v>
      </c>
    </row>
    <row r="126" spans="1:7" x14ac:dyDescent="0.35">
      <c r="A126" s="10"/>
      <c r="B126" s="9"/>
      <c r="C126" s="9"/>
      <c r="D126" s="10"/>
      <c r="E126" s="10"/>
      <c r="F126" s="10"/>
      <c r="G126" s="9"/>
    </row>
    <row r="127" spans="1:7" x14ac:dyDescent="0.35">
      <c r="A127" s="2">
        <v>17</v>
      </c>
      <c r="B127" s="5">
        <v>241057</v>
      </c>
      <c r="C127" s="4" t="s">
        <v>19</v>
      </c>
      <c r="D127" s="7"/>
      <c r="E127" s="7"/>
      <c r="F127" s="7"/>
    </row>
    <row r="128" spans="1:7" x14ac:dyDescent="0.35">
      <c r="B128" s="5"/>
      <c r="C128" s="1" t="s">
        <v>174</v>
      </c>
      <c r="D128" s="7">
        <v>10</v>
      </c>
      <c r="E128" s="7">
        <v>2</v>
      </c>
      <c r="F128" s="7">
        <f>D128*E128</f>
        <v>20</v>
      </c>
    </row>
    <row r="129" spans="1:7" x14ac:dyDescent="0.35">
      <c r="B129" s="5"/>
      <c r="C129" s="1" t="s">
        <v>53</v>
      </c>
      <c r="D129" s="7">
        <v>45</v>
      </c>
      <c r="E129" s="7">
        <v>2</v>
      </c>
      <c r="F129" s="7">
        <f>D129*E129</f>
        <v>90</v>
      </c>
    </row>
    <row r="130" spans="1:7" x14ac:dyDescent="0.35">
      <c r="B130" s="5"/>
      <c r="C130" s="1" t="s">
        <v>182</v>
      </c>
      <c r="D130" s="7">
        <v>15</v>
      </c>
      <c r="E130" s="7">
        <v>1</v>
      </c>
      <c r="F130" s="7">
        <f>D130*E130</f>
        <v>15</v>
      </c>
    </row>
    <row r="131" spans="1:7" x14ac:dyDescent="0.35">
      <c r="B131" s="5"/>
      <c r="D131" s="7"/>
      <c r="E131" s="7"/>
      <c r="F131" s="7"/>
    </row>
    <row r="132" spans="1:7" x14ac:dyDescent="0.35">
      <c r="B132" s="5"/>
      <c r="C132" s="4" t="s">
        <v>20</v>
      </c>
      <c r="D132" s="7"/>
      <c r="E132" s="7"/>
      <c r="F132" s="7"/>
    </row>
    <row r="133" spans="1:7" x14ac:dyDescent="0.35">
      <c r="B133" s="5"/>
      <c r="C133" s="1" t="s">
        <v>181</v>
      </c>
      <c r="D133" s="7">
        <v>120</v>
      </c>
      <c r="E133" s="7">
        <v>1</v>
      </c>
      <c r="F133" s="7">
        <f>D133*E133</f>
        <v>120</v>
      </c>
    </row>
    <row r="134" spans="1:7" x14ac:dyDescent="0.35">
      <c r="B134" s="5"/>
      <c r="C134" s="1" t="s">
        <v>180</v>
      </c>
      <c r="D134" s="7">
        <v>60</v>
      </c>
      <c r="E134" s="7">
        <v>1</v>
      </c>
      <c r="F134" s="7">
        <f>D134*E134</f>
        <v>60</v>
      </c>
    </row>
    <row r="135" spans="1:7" x14ac:dyDescent="0.35">
      <c r="D135" s="7"/>
      <c r="E135" s="7"/>
      <c r="F135" s="7"/>
    </row>
    <row r="136" spans="1:7" x14ac:dyDescent="0.35">
      <c r="C136" s="4" t="s">
        <v>27</v>
      </c>
      <c r="D136" s="7"/>
      <c r="E136" s="7"/>
      <c r="F136" s="7"/>
    </row>
    <row r="137" spans="1:7" x14ac:dyDescent="0.35">
      <c r="C137" s="24" t="s">
        <v>178</v>
      </c>
      <c r="D137" s="7">
        <v>10</v>
      </c>
      <c r="E137" s="7">
        <v>2</v>
      </c>
      <c r="F137" s="7">
        <f t="shared" ref="F137:F138" si="11">D137*E137</f>
        <v>20</v>
      </c>
    </row>
    <row r="138" spans="1:7" x14ac:dyDescent="0.35">
      <c r="C138" s="1" t="s">
        <v>179</v>
      </c>
      <c r="D138" s="7">
        <v>30</v>
      </c>
      <c r="E138" s="7">
        <v>1</v>
      </c>
      <c r="F138" s="7">
        <f t="shared" si="11"/>
        <v>30</v>
      </c>
    </row>
    <row r="139" spans="1:7" x14ac:dyDescent="0.35">
      <c r="C139" s="24"/>
      <c r="D139" s="7"/>
      <c r="E139" s="7"/>
      <c r="F139" s="7"/>
    </row>
    <row r="140" spans="1:7" x14ac:dyDescent="0.35">
      <c r="C140" s="13" t="s">
        <v>24</v>
      </c>
      <c r="D140" s="7"/>
      <c r="E140" s="7">
        <f>SUM(E128:E138)</f>
        <v>10</v>
      </c>
      <c r="F140" s="7">
        <f>SUM(F128:F139)</f>
        <v>355</v>
      </c>
    </row>
    <row r="141" spans="1:7" x14ac:dyDescent="0.35">
      <c r="A141" s="10"/>
      <c r="B141" s="9"/>
      <c r="C141" s="9"/>
      <c r="D141" s="10"/>
      <c r="E141" s="10"/>
      <c r="F141" s="10"/>
      <c r="G141" s="9"/>
    </row>
    <row r="142" spans="1:7" x14ac:dyDescent="0.35">
      <c r="A142" s="2">
        <v>18</v>
      </c>
      <c r="B142" s="5">
        <v>241058</v>
      </c>
      <c r="C142" s="4" t="s">
        <v>19</v>
      </c>
      <c r="D142" s="7"/>
      <c r="E142" s="7"/>
      <c r="F142" s="7"/>
    </row>
    <row r="143" spans="1:7" x14ac:dyDescent="0.35">
      <c r="B143" s="5"/>
      <c r="C143" s="1" t="s">
        <v>186</v>
      </c>
      <c r="D143" s="7">
        <v>30</v>
      </c>
      <c r="E143" s="7">
        <v>1</v>
      </c>
      <c r="F143" s="7">
        <f>D143*E143</f>
        <v>30</v>
      </c>
    </row>
    <row r="144" spans="1:7" x14ac:dyDescent="0.35">
      <c r="B144" s="5"/>
      <c r="D144" s="7"/>
      <c r="E144" s="7"/>
      <c r="F144" s="7"/>
    </row>
    <row r="145" spans="1:7" x14ac:dyDescent="0.35">
      <c r="B145" s="5"/>
      <c r="C145" s="4" t="s">
        <v>20</v>
      </c>
      <c r="D145" s="7"/>
      <c r="E145" s="7"/>
      <c r="F145" s="7"/>
    </row>
    <row r="146" spans="1:7" x14ac:dyDescent="0.35">
      <c r="B146" s="5"/>
      <c r="C146" s="1" t="s">
        <v>184</v>
      </c>
      <c r="D146" s="7">
        <v>90</v>
      </c>
      <c r="E146" s="7">
        <v>1</v>
      </c>
      <c r="F146" s="7">
        <f>D146*E146</f>
        <v>90</v>
      </c>
    </row>
    <row r="147" spans="1:7" x14ac:dyDescent="0.35">
      <c r="B147" s="5"/>
      <c r="C147" s="1" t="s">
        <v>185</v>
      </c>
      <c r="D147" s="7">
        <v>60</v>
      </c>
      <c r="E147" s="7">
        <v>1</v>
      </c>
      <c r="F147" s="7">
        <f>D147*E147</f>
        <v>60</v>
      </c>
    </row>
    <row r="148" spans="1:7" x14ac:dyDescent="0.35">
      <c r="D148" s="7"/>
      <c r="E148" s="7"/>
      <c r="F148" s="7"/>
    </row>
    <row r="149" spans="1:7" x14ac:dyDescent="0.35">
      <c r="C149" s="4" t="s">
        <v>27</v>
      </c>
      <c r="D149" s="7"/>
      <c r="E149" s="7"/>
      <c r="F149" s="7"/>
    </row>
    <row r="150" spans="1:7" x14ac:dyDescent="0.35">
      <c r="C150" s="24" t="s">
        <v>183</v>
      </c>
      <c r="D150" s="7">
        <v>15</v>
      </c>
      <c r="E150" s="7">
        <v>1</v>
      </c>
      <c r="F150" s="7">
        <f t="shared" ref="F150:F151" si="12">D150*E150</f>
        <v>15</v>
      </c>
    </row>
    <row r="151" spans="1:7" x14ac:dyDescent="0.35">
      <c r="C151" s="1" t="s">
        <v>187</v>
      </c>
      <c r="D151" s="7">
        <v>210</v>
      </c>
      <c r="E151" s="7">
        <v>1</v>
      </c>
      <c r="F151" s="7">
        <f t="shared" si="12"/>
        <v>210</v>
      </c>
    </row>
    <row r="152" spans="1:7" x14ac:dyDescent="0.35">
      <c r="C152" s="24"/>
      <c r="D152" s="7"/>
      <c r="E152" s="7"/>
      <c r="F152" s="7"/>
    </row>
    <row r="153" spans="1:7" x14ac:dyDescent="0.35">
      <c r="C153" s="13" t="s">
        <v>24</v>
      </c>
      <c r="D153" s="7"/>
      <c r="E153" s="7">
        <f>SUM(E143:E151)</f>
        <v>5</v>
      </c>
      <c r="F153" s="7">
        <f>SUM(F143:F152)</f>
        <v>405</v>
      </c>
    </row>
    <row r="154" spans="1:7" x14ac:dyDescent="0.35">
      <c r="A154" s="10"/>
      <c r="B154" s="9"/>
      <c r="C154" s="9"/>
      <c r="D154" s="10"/>
      <c r="E154" s="10"/>
      <c r="F154" s="10"/>
      <c r="G154" s="9"/>
    </row>
    <row r="155" spans="1:7" x14ac:dyDescent="0.35">
      <c r="A155" s="2">
        <v>19</v>
      </c>
      <c r="B155" s="5">
        <v>241059</v>
      </c>
      <c r="C155" s="4" t="s">
        <v>19</v>
      </c>
      <c r="D155" s="7"/>
      <c r="E155" s="7"/>
      <c r="F155" s="7"/>
    </row>
    <row r="156" spans="1:7" x14ac:dyDescent="0.35">
      <c r="B156" s="5"/>
      <c r="D156" s="7"/>
      <c r="E156" s="7"/>
      <c r="F156" s="7"/>
    </row>
    <row r="157" spans="1:7" x14ac:dyDescent="0.35">
      <c r="B157" s="5"/>
      <c r="C157" s="4" t="s">
        <v>20</v>
      </c>
      <c r="D157" s="7"/>
      <c r="E157" s="7"/>
      <c r="F157" s="7"/>
    </row>
    <row r="158" spans="1:7" x14ac:dyDescent="0.35">
      <c r="D158" s="7"/>
      <c r="E158" s="7"/>
      <c r="F158" s="7"/>
    </row>
    <row r="159" spans="1:7" x14ac:dyDescent="0.35">
      <c r="C159" s="4" t="s">
        <v>27</v>
      </c>
      <c r="D159" s="7"/>
      <c r="E159" s="7"/>
      <c r="F159" s="7"/>
    </row>
    <row r="160" spans="1:7" x14ac:dyDescent="0.35">
      <c r="C160" s="24" t="s">
        <v>188</v>
      </c>
      <c r="D160" s="7">
        <v>180</v>
      </c>
      <c r="E160" s="7">
        <v>2</v>
      </c>
      <c r="F160" s="7">
        <f t="shared" ref="F160:F161" si="13">D160*E160</f>
        <v>360</v>
      </c>
    </row>
    <row r="161" spans="1:7" x14ac:dyDescent="0.35">
      <c r="C161" s="1" t="s">
        <v>189</v>
      </c>
      <c r="D161" s="7">
        <v>5</v>
      </c>
      <c r="E161" s="7">
        <v>1</v>
      </c>
      <c r="F161" s="7">
        <f t="shared" si="13"/>
        <v>5</v>
      </c>
    </row>
    <row r="162" spans="1:7" x14ac:dyDescent="0.35">
      <c r="C162" s="1" t="s">
        <v>190</v>
      </c>
      <c r="D162" s="7">
        <v>30</v>
      </c>
      <c r="E162" s="7">
        <v>1</v>
      </c>
      <c r="F162" s="7">
        <f>D162*E162</f>
        <v>30</v>
      </c>
    </row>
    <row r="163" spans="1:7" x14ac:dyDescent="0.35">
      <c r="C163" s="24"/>
      <c r="D163" s="7"/>
      <c r="E163" s="7"/>
      <c r="F163" s="7"/>
    </row>
    <row r="164" spans="1:7" x14ac:dyDescent="0.35">
      <c r="C164" s="13" t="s">
        <v>24</v>
      </c>
      <c r="D164" s="7"/>
      <c r="E164" s="7">
        <f>SUM(E156:E161)</f>
        <v>3</v>
      </c>
      <c r="F164" s="7">
        <f>SUM(F156:F163)</f>
        <v>395</v>
      </c>
    </row>
    <row r="165" spans="1:7" x14ac:dyDescent="0.35">
      <c r="A165" s="10"/>
      <c r="B165" s="9"/>
      <c r="C165" s="9"/>
      <c r="D165" s="10"/>
      <c r="E165" s="10"/>
      <c r="F165" s="10"/>
      <c r="G165" s="9"/>
    </row>
    <row r="166" spans="1:7" x14ac:dyDescent="0.35">
      <c r="A166" s="2">
        <v>19</v>
      </c>
      <c r="B166" s="5">
        <v>241059</v>
      </c>
      <c r="C166" s="4" t="s">
        <v>19</v>
      </c>
      <c r="D166" s="7"/>
      <c r="E166" s="7"/>
      <c r="F166" s="7"/>
    </row>
    <row r="167" spans="1:7" x14ac:dyDescent="0.35">
      <c r="B167" s="5"/>
      <c r="D167" s="7"/>
      <c r="E167" s="7"/>
      <c r="F167" s="7"/>
    </row>
    <row r="168" spans="1:7" x14ac:dyDescent="0.35">
      <c r="B168" s="5"/>
      <c r="C168" s="4" t="s">
        <v>20</v>
      </c>
      <c r="D168" s="7"/>
      <c r="E168" s="7"/>
      <c r="F168" s="7"/>
    </row>
    <row r="169" spans="1:7" x14ac:dyDescent="0.35">
      <c r="D169" s="7"/>
      <c r="E169" s="7"/>
      <c r="F169" s="7"/>
    </row>
    <row r="170" spans="1:7" x14ac:dyDescent="0.35">
      <c r="C170" s="4" t="s">
        <v>27</v>
      </c>
      <c r="D170" s="7"/>
      <c r="E170" s="7"/>
      <c r="F170" s="7"/>
    </row>
    <row r="171" spans="1:7" ht="42" x14ac:dyDescent="0.35">
      <c r="C171" s="24" t="s">
        <v>191</v>
      </c>
      <c r="D171" s="7">
        <v>180</v>
      </c>
      <c r="E171" s="7">
        <v>1</v>
      </c>
      <c r="F171" s="7">
        <f t="shared" ref="F171" si="14">D171*E171</f>
        <v>180</v>
      </c>
    </row>
    <row r="172" spans="1:7" x14ac:dyDescent="0.35">
      <c r="C172" s="24"/>
      <c r="D172" s="7"/>
      <c r="E172" s="7"/>
      <c r="F172" s="7"/>
    </row>
    <row r="173" spans="1:7" x14ac:dyDescent="0.35">
      <c r="C173" s="13" t="s">
        <v>24</v>
      </c>
      <c r="D173" s="7"/>
      <c r="E173" s="7">
        <f>SUM(E167:E171)</f>
        <v>1</v>
      </c>
      <c r="F173" s="7">
        <f>SUM(F167:F171)</f>
        <v>180</v>
      </c>
    </row>
    <row r="174" spans="1:7" x14ac:dyDescent="0.35">
      <c r="A174" s="10"/>
      <c r="B174" s="9"/>
      <c r="C174" s="9"/>
      <c r="D174" s="10"/>
      <c r="E174" s="10"/>
      <c r="F174" s="10"/>
      <c r="G174" s="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pane ySplit="1" topLeftCell="A8" activePane="bottomLeft" state="frozen"/>
      <selection pane="bottomLeft" activeCell="C21" sqref="C21"/>
    </sheetView>
  </sheetViews>
  <sheetFormatPr defaultRowHeight="21" x14ac:dyDescent="0.35"/>
  <cols>
    <col min="1" max="1" width="9.5" style="1" customWidth="1"/>
    <col min="2" max="2" width="11" style="1" customWidth="1"/>
    <col min="3" max="3" width="69" style="1" customWidth="1"/>
    <col min="4" max="6" width="10.625" style="1" customWidth="1"/>
    <col min="7" max="16384" width="9" style="1"/>
  </cols>
  <sheetData>
    <row r="1" spans="1:7" x14ac:dyDescent="0.35">
      <c r="A1" s="31" t="s">
        <v>192</v>
      </c>
      <c r="B1" s="31" t="s">
        <v>193</v>
      </c>
      <c r="C1" s="31" t="s">
        <v>194</v>
      </c>
      <c r="D1" s="31" t="s">
        <v>195</v>
      </c>
      <c r="E1" s="31" t="s">
        <v>196</v>
      </c>
      <c r="F1" s="31" t="s">
        <v>197</v>
      </c>
    </row>
    <row r="2" spans="1:7" x14ac:dyDescent="0.35">
      <c r="A2" s="2">
        <v>1</v>
      </c>
      <c r="B2" s="5">
        <v>241065</v>
      </c>
      <c r="C2" s="4" t="s">
        <v>19</v>
      </c>
      <c r="D2" s="7"/>
      <c r="E2" s="7"/>
      <c r="F2" s="7"/>
    </row>
    <row r="3" spans="1:7" x14ac:dyDescent="0.35">
      <c r="A3" s="7"/>
      <c r="B3" s="5"/>
      <c r="D3" s="7"/>
      <c r="E3" s="7"/>
      <c r="F3" s="7"/>
    </row>
    <row r="4" spans="1:7" x14ac:dyDescent="0.35">
      <c r="A4" s="7"/>
      <c r="B4" s="5"/>
      <c r="C4" s="4" t="s">
        <v>20</v>
      </c>
      <c r="D4" s="7"/>
      <c r="E4" s="7"/>
      <c r="F4" s="7"/>
    </row>
    <row r="5" spans="1:7" x14ac:dyDescent="0.35">
      <c r="A5" s="7"/>
      <c r="D5" s="7"/>
      <c r="E5" s="7"/>
      <c r="F5" s="7"/>
    </row>
    <row r="6" spans="1:7" x14ac:dyDescent="0.35">
      <c r="A6" s="7"/>
      <c r="C6" s="4" t="s">
        <v>27</v>
      </c>
      <c r="D6" s="7"/>
      <c r="E6" s="7"/>
      <c r="F6" s="7"/>
    </row>
    <row r="7" spans="1:7" ht="21" customHeight="1" x14ac:dyDescent="0.35">
      <c r="A7" s="7"/>
      <c r="C7" s="30" t="s">
        <v>198</v>
      </c>
      <c r="D7" s="7">
        <v>90</v>
      </c>
      <c r="E7" s="7">
        <v>1</v>
      </c>
      <c r="F7" s="7">
        <f>D7*E7</f>
        <v>90</v>
      </c>
    </row>
    <row r="8" spans="1:7" ht="21" customHeight="1" x14ac:dyDescent="0.35">
      <c r="A8" s="7"/>
      <c r="C8" s="30" t="s">
        <v>199</v>
      </c>
      <c r="D8" s="7">
        <v>180</v>
      </c>
      <c r="E8" s="7">
        <v>1</v>
      </c>
      <c r="F8" s="7">
        <f>D8*E8</f>
        <v>180</v>
      </c>
    </row>
    <row r="9" spans="1:7" ht="21" customHeight="1" x14ac:dyDescent="0.35">
      <c r="A9" s="7"/>
      <c r="C9" s="30" t="s">
        <v>200</v>
      </c>
      <c r="D9" s="7">
        <v>60</v>
      </c>
      <c r="E9" s="7">
        <v>1</v>
      </c>
      <c r="F9" s="7">
        <f>D9*E9</f>
        <v>60</v>
      </c>
    </row>
    <row r="10" spans="1:7" ht="21" customHeight="1" x14ac:dyDescent="0.35">
      <c r="A10" s="7"/>
      <c r="C10" s="30" t="s">
        <v>201</v>
      </c>
      <c r="D10" s="7">
        <v>30</v>
      </c>
      <c r="E10" s="7">
        <v>1</v>
      </c>
      <c r="F10" s="7">
        <f>D10*E10</f>
        <v>30</v>
      </c>
    </row>
    <row r="11" spans="1:7" x14ac:dyDescent="0.35">
      <c r="A11" s="7"/>
      <c r="C11" s="24"/>
      <c r="D11" s="7"/>
      <c r="E11" s="7"/>
      <c r="F11" s="7"/>
    </row>
    <row r="12" spans="1:7" x14ac:dyDescent="0.35">
      <c r="A12" s="7"/>
      <c r="C12" s="13" t="s">
        <v>24</v>
      </c>
      <c r="D12" s="7"/>
      <c r="E12" s="7">
        <f>SUM(E2:E10)</f>
        <v>4</v>
      </c>
      <c r="F12" s="7">
        <f>SUM(F2:F10)</f>
        <v>360</v>
      </c>
    </row>
    <row r="13" spans="1:7" x14ac:dyDescent="0.35">
      <c r="A13" s="12"/>
      <c r="B13" s="11"/>
      <c r="C13" s="11"/>
      <c r="D13" s="12"/>
      <c r="E13" s="12"/>
      <c r="F13" s="12"/>
      <c r="G13" s="11"/>
    </row>
    <row r="14" spans="1:7" x14ac:dyDescent="0.35">
      <c r="A14" s="2">
        <v>2</v>
      </c>
      <c r="B14" s="5">
        <v>241066</v>
      </c>
      <c r="C14" s="4" t="s">
        <v>19</v>
      </c>
      <c r="D14" s="7"/>
      <c r="E14" s="7"/>
      <c r="F14" s="7"/>
    </row>
    <row r="15" spans="1:7" x14ac:dyDescent="0.35">
      <c r="A15" s="2"/>
      <c r="B15" s="5"/>
      <c r="C15" s="1" t="s">
        <v>53</v>
      </c>
      <c r="D15" s="7">
        <v>15</v>
      </c>
      <c r="E15" s="7">
        <v>1</v>
      </c>
      <c r="F15" s="7">
        <f>D15*E15</f>
        <v>15</v>
      </c>
    </row>
    <row r="16" spans="1:7" x14ac:dyDescent="0.35">
      <c r="A16" s="7"/>
      <c r="B16" s="5"/>
      <c r="D16" s="7"/>
      <c r="E16" s="7"/>
      <c r="F16" s="7"/>
    </row>
    <row r="17" spans="1:6" x14ac:dyDescent="0.35">
      <c r="A17" s="7"/>
      <c r="B17" s="5"/>
      <c r="C17" s="4" t="s">
        <v>20</v>
      </c>
      <c r="D17" s="7"/>
      <c r="E17" s="7"/>
      <c r="F17" s="7"/>
    </row>
    <row r="18" spans="1:6" x14ac:dyDescent="0.35">
      <c r="A18" s="7"/>
      <c r="D18" s="7"/>
      <c r="E18" s="7"/>
      <c r="F18" s="7"/>
    </row>
    <row r="19" spans="1:6" x14ac:dyDescent="0.35">
      <c r="A19" s="7"/>
      <c r="C19" s="4" t="s">
        <v>27</v>
      </c>
      <c r="D19" s="7"/>
      <c r="E19" s="7"/>
      <c r="F19" s="7"/>
    </row>
    <row r="20" spans="1:6" x14ac:dyDescent="0.35">
      <c r="A20" s="7"/>
      <c r="C20" s="30" t="s">
        <v>202</v>
      </c>
      <c r="D20" s="7">
        <v>30</v>
      </c>
      <c r="E20" s="7">
        <v>1</v>
      </c>
      <c r="F20" s="7">
        <f>D20*E20</f>
        <v>30</v>
      </c>
    </row>
    <row r="21" spans="1:6" x14ac:dyDescent="0.35">
      <c r="A21" s="7"/>
      <c r="C21" s="30" t="s">
        <v>203</v>
      </c>
      <c r="D21" s="7">
        <v>30</v>
      </c>
      <c r="E21" s="7">
        <v>1</v>
      </c>
      <c r="F21" s="7">
        <f>D21*E21</f>
        <v>30</v>
      </c>
    </row>
    <row r="22" spans="1:6" x14ac:dyDescent="0.35">
      <c r="A22" s="7"/>
      <c r="C22" s="24"/>
      <c r="D22" s="7"/>
      <c r="E22" s="7"/>
      <c r="F22" s="7"/>
    </row>
    <row r="23" spans="1:6" x14ac:dyDescent="0.35">
      <c r="A23" s="7"/>
      <c r="C23" s="13" t="s">
        <v>24</v>
      </c>
      <c r="D23" s="7"/>
      <c r="E23" s="7">
        <f>SUM(E14:E20)</f>
        <v>2</v>
      </c>
      <c r="F23" s="7">
        <f>SUM(F14:F20)</f>
        <v>45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สรุปงานประจำสัปดาห์</vt:lpstr>
      <vt:lpstr>พศจิกายน 59</vt:lpstr>
      <vt:lpstr>ธันวาคม 59</vt:lpstr>
      <vt:lpstr>มกรา60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TOBE</dc:creator>
  <cp:lastModifiedBy>TOBE</cp:lastModifiedBy>
  <dcterms:created xsi:type="dcterms:W3CDTF">2016-11-07T02:07:52Z</dcterms:created>
  <dcterms:modified xsi:type="dcterms:W3CDTF">2017-01-05T06:04:11Z</dcterms:modified>
</cp:coreProperties>
</file>